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9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стр1" sheetId="7" r:id="rId7"/>
    <sheet name="4стр2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" sheetId="17" r:id="rId17"/>
    <sheet name="СпК" sheetId="18" r:id="rId18"/>
    <sheet name="К" sheetId="19" r:id="rId19"/>
    <sheet name="СпМ" sheetId="20" r:id="rId20"/>
    <sheet name="Мстр1" sheetId="21" r:id="rId21"/>
    <sheet name="Мстр2" sheetId="22" r:id="rId22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'2'!$A$1:$J$72</definedName>
    <definedName name="_xlnm.Print_Area" localSheetId="9">'3'!$A$1:$J$72</definedName>
    <definedName name="_xlnm.Print_Area" localSheetId="6">'4стр1'!$A$1:$G$76</definedName>
    <definedName name="_xlnm.Print_Area" localSheetId="7">'4стр2'!$A$1:$K$76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6">'В'!$A$1:$J$72</definedName>
    <definedName name="_xlnm.Print_Area" localSheetId="18">'К'!$A$1:$J$72</definedName>
    <definedName name="_xlnm.Print_Area" localSheetId="20">'Мстр1'!$A$1:$G$76</definedName>
    <definedName name="_xlnm.Print_Area" localSheetId="21">'Мстр2'!$A$1:$K$76</definedName>
    <definedName name="_xlnm.Print_Area" localSheetId="12">'Сп1'!$A$1:$I$38</definedName>
    <definedName name="_xlnm.Print_Area" localSheetId="10">'Сп2'!$A$1:$I$22</definedName>
    <definedName name="_xlnm.Print_Area" localSheetId="8">'Сп3'!$A$1:$I$22</definedName>
    <definedName name="_xlnm.Print_Area" localSheetId="5">'Сп4'!$A$1:$I$38</definedName>
    <definedName name="_xlnm.Print_Area" localSheetId="2">'Сп5'!$A$1:$I$38</definedName>
    <definedName name="_xlnm.Print_Area" localSheetId="0">'Сп6'!$A$1:$I$22</definedName>
    <definedName name="_xlnm.Print_Area" localSheetId="15">'СпВ'!$A$1:$I$22</definedName>
    <definedName name="_xlnm.Print_Area" localSheetId="17">'СпК'!$A$1:$I$22</definedName>
    <definedName name="_xlnm.Print_Area" localSheetId="19">'СпМ'!$A$1:$I$38</definedName>
  </definedNames>
  <calcPr fullCalcOnLoad="1"/>
</workbook>
</file>

<file path=xl/sharedStrings.xml><?xml version="1.0" encoding="utf-8"?>
<sst xmlns="http://schemas.openxmlformats.org/spreadsheetml/2006/main" count="953" uniqueCount="155">
  <si>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</si>
  <si>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</si>
  <si>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</si>
  <si>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</si>
  <si>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</si>
  <si>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</si>
  <si>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</si>
  <si>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</si>
  <si>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</si>
  <si>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</si>
  <si>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</si>
  <si>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</si>
  <si>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</si>
  <si>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</si>
  <si>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</si>
  <si>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</si>
  <si>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</si>
  <si>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</si>
  <si>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</si>
  <si>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</si>
  <si>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нет</t>
  </si>
  <si>
    <t>1/2 финала Турнира День пограничника</t>
  </si>
  <si>
    <t>Сафиуллин Азат</t>
  </si>
  <si>
    <t>Ратникова Наталья</t>
  </si>
  <si>
    <t>Исмайлов Азат</t>
  </si>
  <si>
    <t>Исламгулова Лилия</t>
  </si>
  <si>
    <t>Семенов Константин</t>
  </si>
  <si>
    <t>Коробко Павел</t>
  </si>
  <si>
    <t>Барышев Сергей</t>
  </si>
  <si>
    <t>Халимонов Евгений</t>
  </si>
  <si>
    <t>Семенов Юрий</t>
  </si>
  <si>
    <t>Рахматуллин Равиль</t>
  </si>
  <si>
    <t>Апакетов Эдуард</t>
  </si>
  <si>
    <t>Шапошников Александр</t>
  </si>
  <si>
    <t>Полуфинал ветеранов Турнира День пограничника</t>
  </si>
  <si>
    <t>Горбунов Валентин</t>
  </si>
  <si>
    <t>Шакиров Ильяс</t>
  </si>
  <si>
    <t>Аюпов Айдар</t>
  </si>
  <si>
    <t>Хубатулин Ринат</t>
  </si>
  <si>
    <t>Тодрамович Александр</t>
  </si>
  <si>
    <t>Усков Сергей</t>
  </si>
  <si>
    <t>Шобухов Сергей</t>
  </si>
  <si>
    <t>Баринов Владимир</t>
  </si>
  <si>
    <t>Стародубцев Олег</t>
  </si>
  <si>
    <t>Ишбулатов Флюр</t>
  </si>
  <si>
    <t>Могилевская Инесса</t>
  </si>
  <si>
    <t>Толкачев Иван</t>
  </si>
  <si>
    <t>Куряева Валентина</t>
  </si>
  <si>
    <t>Ильмурзина Назакет</t>
  </si>
  <si>
    <t>1/4 финала Турнира День пограничника</t>
  </si>
  <si>
    <t>Давлетов Тимур</t>
  </si>
  <si>
    <t>Фоминых Илья</t>
  </si>
  <si>
    <t>Андрющенко Матвей</t>
  </si>
  <si>
    <t>Ахметзянов Фауль</t>
  </si>
  <si>
    <t>Медведев Анатолий</t>
  </si>
  <si>
    <t>Коньков Александр</t>
  </si>
  <si>
    <t>Лось Андрей</t>
  </si>
  <si>
    <t>Мухамедзянов Арсен</t>
  </si>
  <si>
    <t>Осинский Александр</t>
  </si>
  <si>
    <t>Бражников Евгений</t>
  </si>
  <si>
    <t>Емельянов Александр</t>
  </si>
  <si>
    <t>Гайфуллин Роберт</t>
  </si>
  <si>
    <t>Хусаинов Рустам</t>
  </si>
  <si>
    <t>Грубов Виталий</t>
  </si>
  <si>
    <t>Мигранов Эльмир</t>
  </si>
  <si>
    <t>Салихов Раиль</t>
  </si>
  <si>
    <t>Медведев Тарас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</si>
  <si>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</si>
  <si>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</si>
  <si>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</si>
  <si>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</si>
  <si>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</si>
  <si>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</si>
  <si>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</si>
  <si>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</si>
  <si>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</si>
  <si>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</si>
  <si>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</si>
  <si>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</si>
  <si>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</si>
  <si>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</si>
  <si>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</si>
  <si>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</si>
  <si>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1/8 финала Турнира День пограничника</t>
  </si>
  <si>
    <t>Асылгужин Марсель</t>
  </si>
  <si>
    <t>Гизатуллин Тимур</t>
  </si>
  <si>
    <t>Краснов Дмитрий</t>
  </si>
  <si>
    <t>Давлетбаев Азат</t>
  </si>
  <si>
    <t>1/16 финала Турнира День пограничника</t>
  </si>
  <si>
    <t>Шаяхметов Азамат</t>
  </si>
  <si>
    <t>Юнусов Ринат</t>
  </si>
  <si>
    <t>Буков Владислав</t>
  </si>
  <si>
    <t>Салихов Юнир</t>
  </si>
  <si>
    <t>Фустов Виталий</t>
  </si>
  <si>
    <t>1/32 финала Турнира День пограничника</t>
  </si>
  <si>
    <t>Лукьянов Роман</t>
  </si>
  <si>
    <t>Аминов Артур</t>
  </si>
  <si>
    <t>Зверс Марк</t>
  </si>
  <si>
    <t>Ибраев Эмиль</t>
  </si>
  <si>
    <t>Гилемханова Дина</t>
  </si>
  <si>
    <t>Хафизова Регина</t>
  </si>
  <si>
    <t>Мансуров Данар</t>
  </si>
  <si>
    <t>Магадеева Аида</t>
  </si>
  <si>
    <t>Ахметов Рустам</t>
  </si>
  <si>
    <t>Рафиков Альмир</t>
  </si>
  <si>
    <t>Багаутдинов Фидан</t>
  </si>
  <si>
    <t>Лещенко Лев</t>
  </si>
  <si>
    <t>Лещенко Илья</t>
  </si>
  <si>
    <t>1/64 финала Турнира День пограничника</t>
  </si>
  <si>
    <t>Гаскаров Динар</t>
  </si>
  <si>
    <t>Зайцев Даниил</t>
  </si>
  <si>
    <t>Токарева Екатерина</t>
  </si>
  <si>
    <t>Волков Сергей</t>
  </si>
  <si>
    <t>Рахматуллина Гульназ</t>
  </si>
  <si>
    <t>Ишимгулов Тимур</t>
  </si>
  <si>
    <t>Зверс Виктория</t>
  </si>
  <si>
    <t>Ахмадуллин Кирилл</t>
  </si>
  <si>
    <t>Никонов Артем</t>
  </si>
  <si>
    <t>Терехов Андрей</t>
  </si>
  <si>
    <t>Кочкин Андрей</t>
  </si>
  <si>
    <t>Тимербулатов Раиль</t>
  </si>
  <si>
    <t>Терещенко Денис</t>
  </si>
  <si>
    <t>Рыбенок Вячеслав</t>
  </si>
  <si>
    <t>Хайбуллин Вадим</t>
  </si>
  <si>
    <t>Кочетов Никита</t>
  </si>
  <si>
    <t>Асылгужин Радмир</t>
  </si>
  <si>
    <t>Асылгужин Ринат</t>
  </si>
  <si>
    <t>Костин Илья</t>
  </si>
  <si>
    <t>1/128 финала Турнира День пограничника</t>
  </si>
  <si>
    <t>Потеряхин Кирилл</t>
  </si>
  <si>
    <t>Сергеев Алексей</t>
  </si>
  <si>
    <t>Асмандьяров Эдуард</t>
  </si>
  <si>
    <t>Ижболдина Полина</t>
  </si>
  <si>
    <t>Антонова Арина</t>
  </si>
  <si>
    <t>Голобородько Дмитрий</t>
  </si>
  <si>
    <t>Шаймухаметова Алина</t>
  </si>
  <si>
    <t>Аплекаева Алена</t>
  </si>
  <si>
    <t>Мухамадуллин Камиль</t>
  </si>
  <si>
    <t>Фаисханов Денис</t>
  </si>
  <si>
    <t>Сайранов Данил</t>
  </si>
  <si>
    <t>Шакиров Тимур</t>
  </si>
  <si>
    <t>Финал Турнира День пограничника</t>
  </si>
  <si>
    <t>Аристов Александр</t>
  </si>
  <si>
    <t>Яковлев Михаил</t>
  </si>
  <si>
    <t>Харламов Руслан</t>
  </si>
  <si>
    <t>Аббасов Рустамхон</t>
  </si>
  <si>
    <t>Срумов Антон</t>
  </si>
  <si>
    <t>Максютов Азат</t>
  </si>
  <si>
    <t>Бадретдинов Роман</t>
  </si>
  <si>
    <t>Прокофьев Михаил</t>
  </si>
  <si>
    <t>Вафин Егор</t>
  </si>
  <si>
    <t>Прыйма Павел</t>
  </si>
  <si>
    <t>Хабиров Марс</t>
  </si>
  <si>
    <t>Зарецкий Максим</t>
  </si>
  <si>
    <t>Сагитов Александр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</si>
</sst>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4" t="s">
        <v>19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5" t="s">
        <v>128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40271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112</v>
      </c>
      <c r="B7" s="25">
        <v>1</v>
      </c>
      <c r="C7" s="26" t="str">
        <f>6!F20</f>
        <v>Асмандьяров Эдуард</v>
      </c>
      <c r="D7" s="23"/>
      <c r="E7" s="23"/>
      <c r="F7" s="23"/>
      <c r="G7" s="23"/>
      <c r="H7" s="23"/>
      <c r="I7" s="23"/>
    </row>
    <row r="8" spans="1:9" ht="18">
      <c r="A8" s="24" t="s">
        <v>129</v>
      </c>
      <c r="B8" s="25">
        <v>2</v>
      </c>
      <c r="C8" s="26" t="str">
        <f>6!F31</f>
        <v>Потеряхин Кирилл</v>
      </c>
      <c r="D8" s="23"/>
      <c r="E8" s="23"/>
      <c r="F8" s="23"/>
      <c r="G8" s="23"/>
      <c r="H8" s="23"/>
      <c r="I8" s="23"/>
    </row>
    <row r="9" spans="1:9" ht="18">
      <c r="A9" s="24" t="s">
        <v>130</v>
      </c>
      <c r="B9" s="25">
        <v>3</v>
      </c>
      <c r="C9" s="26" t="str">
        <f>6!G43</f>
        <v>Волков Сергей</v>
      </c>
      <c r="D9" s="23"/>
      <c r="E9" s="23"/>
      <c r="F9" s="23"/>
      <c r="G9" s="23"/>
      <c r="H9" s="23"/>
      <c r="I9" s="23"/>
    </row>
    <row r="10" spans="1:9" ht="18">
      <c r="A10" s="24" t="s">
        <v>119</v>
      </c>
      <c r="B10" s="25">
        <v>4</v>
      </c>
      <c r="C10" s="26" t="str">
        <f>6!G51</f>
        <v>Никонов Артем</v>
      </c>
      <c r="D10" s="23"/>
      <c r="E10" s="23"/>
      <c r="F10" s="23"/>
      <c r="G10" s="23"/>
      <c r="H10" s="23"/>
      <c r="I10" s="23"/>
    </row>
    <row r="11" spans="1:9" ht="18">
      <c r="A11" s="24" t="s">
        <v>131</v>
      </c>
      <c r="B11" s="25">
        <v>5</v>
      </c>
      <c r="C11" s="26" t="str">
        <f>6!C55</f>
        <v>Сергеев Алексей</v>
      </c>
      <c r="D11" s="23"/>
      <c r="E11" s="23"/>
      <c r="F11" s="23"/>
      <c r="G11" s="23"/>
      <c r="H11" s="23"/>
      <c r="I11" s="23"/>
    </row>
    <row r="12" spans="1:9" ht="18">
      <c r="A12" s="24" t="s">
        <v>132</v>
      </c>
      <c r="B12" s="25">
        <v>6</v>
      </c>
      <c r="C12" s="26" t="str">
        <f>6!C57</f>
        <v>Голобородько Дмитрий</v>
      </c>
      <c r="D12" s="23"/>
      <c r="E12" s="23"/>
      <c r="F12" s="23"/>
      <c r="G12" s="23"/>
      <c r="H12" s="23"/>
      <c r="I12" s="23"/>
    </row>
    <row r="13" spans="1:9" ht="18">
      <c r="A13" s="24" t="s">
        <v>133</v>
      </c>
      <c r="B13" s="25">
        <v>7</v>
      </c>
      <c r="C13" s="26" t="str">
        <f>6!C60</f>
        <v>Кочкин Андрей</v>
      </c>
      <c r="D13" s="23"/>
      <c r="E13" s="23"/>
      <c r="F13" s="23"/>
      <c r="G13" s="23"/>
      <c r="H13" s="23"/>
      <c r="I13" s="23"/>
    </row>
    <row r="14" spans="1:9" ht="18">
      <c r="A14" s="24" t="s">
        <v>117</v>
      </c>
      <c r="B14" s="25">
        <v>8</v>
      </c>
      <c r="C14" s="26" t="str">
        <f>6!C62</f>
        <v>Ижболдина Полина</v>
      </c>
      <c r="D14" s="23"/>
      <c r="E14" s="23"/>
      <c r="F14" s="23"/>
      <c r="G14" s="23"/>
      <c r="H14" s="23"/>
      <c r="I14" s="23"/>
    </row>
    <row r="15" spans="1:9" ht="18">
      <c r="A15" s="24" t="s">
        <v>134</v>
      </c>
      <c r="B15" s="25">
        <v>9</v>
      </c>
      <c r="C15" s="26" t="str">
        <f>6!G57</f>
        <v>Шакиров Тимур</v>
      </c>
      <c r="D15" s="23"/>
      <c r="E15" s="23"/>
      <c r="F15" s="23"/>
      <c r="G15" s="23"/>
      <c r="H15" s="23"/>
      <c r="I15" s="23"/>
    </row>
    <row r="16" spans="1:9" ht="18">
      <c r="A16" s="24" t="s">
        <v>135</v>
      </c>
      <c r="B16" s="25">
        <v>10</v>
      </c>
      <c r="C16" s="26" t="str">
        <f>6!G60</f>
        <v>Шаймухаметова Алина</v>
      </c>
      <c r="D16" s="23"/>
      <c r="E16" s="23"/>
      <c r="F16" s="23"/>
      <c r="G16" s="23"/>
      <c r="H16" s="23"/>
      <c r="I16" s="23"/>
    </row>
    <row r="17" spans="1:9" ht="18">
      <c r="A17" s="24" t="s">
        <v>136</v>
      </c>
      <c r="B17" s="25">
        <v>11</v>
      </c>
      <c r="C17" s="26" t="str">
        <f>6!G64</f>
        <v>Фаисханов Денис</v>
      </c>
      <c r="D17" s="23"/>
      <c r="E17" s="23"/>
      <c r="F17" s="23"/>
      <c r="G17" s="23"/>
      <c r="H17" s="23"/>
      <c r="I17" s="23"/>
    </row>
    <row r="18" spans="1:9" ht="18">
      <c r="A18" s="24" t="s">
        <v>137</v>
      </c>
      <c r="B18" s="25">
        <v>12</v>
      </c>
      <c r="C18" s="26" t="str">
        <f>6!G66</f>
        <v>Сайранов Данил</v>
      </c>
      <c r="D18" s="23"/>
      <c r="E18" s="23"/>
      <c r="F18" s="23"/>
      <c r="G18" s="23"/>
      <c r="H18" s="23"/>
      <c r="I18" s="23"/>
    </row>
    <row r="19" spans="1:9" ht="18">
      <c r="A19" s="24" t="s">
        <v>138</v>
      </c>
      <c r="B19" s="25">
        <v>13</v>
      </c>
      <c r="C19" s="26" t="str">
        <f>6!D67</f>
        <v>Антонова Арина</v>
      </c>
      <c r="D19" s="23"/>
      <c r="E19" s="23"/>
      <c r="F19" s="23"/>
      <c r="G19" s="23"/>
      <c r="H19" s="23"/>
      <c r="I19" s="23"/>
    </row>
    <row r="20" spans="1:9" ht="18">
      <c r="A20" s="24" t="s">
        <v>139</v>
      </c>
      <c r="B20" s="25">
        <v>14</v>
      </c>
      <c r="C20" s="26" t="str">
        <f>6!D70</f>
        <v>Мухамадуллин Камиль</v>
      </c>
      <c r="D20" s="23"/>
      <c r="E20" s="23"/>
      <c r="F20" s="23"/>
      <c r="G20" s="23"/>
      <c r="H20" s="23"/>
      <c r="I20" s="23"/>
    </row>
    <row r="21" spans="1:9" ht="18">
      <c r="A21" s="24" t="s">
        <v>140</v>
      </c>
      <c r="B21" s="25">
        <v>15</v>
      </c>
      <c r="C21" s="26" t="str">
        <f>6!G69</f>
        <v>Аплекаева Алена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6!G71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Сп3!A1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Сп3!A2</f>
        <v>1/16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Сп3!A3</f>
        <v>40293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Сп3!A7</f>
        <v>Шаяхметов Азамат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89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Сп3!A22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89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Сп3!A15</f>
        <v>Салихов Юнир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91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Сп3!A14</f>
        <v>Буков Владислав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65</v>
      </c>
      <c r="F12" s="3"/>
      <c r="G12" s="11"/>
      <c r="H12" s="3"/>
      <c r="I12" s="3"/>
    </row>
    <row r="13" spans="1:9" ht="12.75">
      <c r="A13" s="2">
        <v>5</v>
      </c>
      <c r="B13" s="4" t="str">
        <f>Сп3!A11</f>
        <v>Юнусов Ринат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90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Сп3!A18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65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Сп3!A19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65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Сп3!A10</f>
        <v>Салихов Раиль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62</v>
      </c>
      <c r="G20" s="6"/>
      <c r="H20" s="6"/>
      <c r="I20" s="6"/>
    </row>
    <row r="21" spans="1:9" ht="12.75">
      <c r="A21" s="2">
        <v>3</v>
      </c>
      <c r="B21" s="4" t="str">
        <f>Сп3!A9</f>
        <v>Хусаинов Рустам</v>
      </c>
      <c r="C21" s="3"/>
      <c r="D21" s="3"/>
      <c r="E21" s="9"/>
      <c r="F21" s="13"/>
      <c r="G21" s="3"/>
      <c r="H21" s="37" t="s">
        <v>0</v>
      </c>
      <c r="I21" s="37"/>
    </row>
    <row r="22" spans="1:9" ht="12.75">
      <c r="A22" s="3"/>
      <c r="B22" s="5">
        <v>5</v>
      </c>
      <c r="C22" s="6" t="s">
        <v>62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Сп3!A20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62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Сп3!A17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66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Сп3!A12</f>
        <v>Медведев Тарас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62</v>
      </c>
      <c r="F28" s="13"/>
      <c r="G28" s="3"/>
      <c r="H28" s="3"/>
      <c r="I28" s="3"/>
    </row>
    <row r="29" spans="1:9" ht="12.75">
      <c r="A29" s="2">
        <v>7</v>
      </c>
      <c r="B29" s="4" t="str">
        <f>Сп3!A13</f>
        <v>Краснов Дмитрий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86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Сп3!A16</f>
        <v>Фустов Виталий</v>
      </c>
      <c r="C31" s="9"/>
      <c r="D31" s="9"/>
      <c r="E31" s="2">
        <v>-15</v>
      </c>
      <c r="F31" s="4" t="str">
        <f>IF(F20=E12,E28,IF(F20=E28,E12,0))</f>
        <v>Салихов Раиль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64</v>
      </c>
      <c r="E32" s="3"/>
      <c r="F32" s="13"/>
      <c r="G32" s="3"/>
      <c r="H32" s="37" t="s">
        <v>1</v>
      </c>
      <c r="I32" s="37"/>
    </row>
    <row r="33" spans="1:9" ht="12.75">
      <c r="A33" s="2">
        <v>15</v>
      </c>
      <c r="B33" s="4" t="str">
        <f>Сп3!A21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64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Сп3!A8</f>
        <v>Мигранов Эльмир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Шаяхметов Азамат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92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Салихов Юнир</v>
      </c>
      <c r="C39" s="5">
        <v>20</v>
      </c>
      <c r="D39" s="15" t="s">
        <v>86</v>
      </c>
      <c r="E39" s="5">
        <v>26</v>
      </c>
      <c r="F39" s="15" t="s">
        <v>86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Краснов Дмитрий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86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66</v>
      </c>
      <c r="E43" s="13"/>
      <c r="F43" s="5">
        <v>28</v>
      </c>
      <c r="G43" s="15" t="s">
        <v>86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Медведев Тарас</v>
      </c>
      <c r="D44" s="3"/>
      <c r="E44" s="13"/>
      <c r="F44" s="9"/>
      <c r="G44" s="3"/>
      <c r="H44" s="37" t="s">
        <v>2</v>
      </c>
      <c r="I44" s="37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Мигранов Эльмир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90</v>
      </c>
      <c r="E47" s="5">
        <v>27</v>
      </c>
      <c r="F47" s="16" t="s">
        <v>64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Юнусов Ринат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Фустов Виталий</v>
      </c>
      <c r="C49" s="3"/>
      <c r="D49" s="5">
        <v>25</v>
      </c>
      <c r="E49" s="16" t="s">
        <v>90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93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91</v>
      </c>
      <c r="E51" s="13"/>
      <c r="F51" s="2">
        <v>-28</v>
      </c>
      <c r="G51" s="4" t="str">
        <f>IF(G43=F39,F47,IF(G43=F47,F39,0))</f>
        <v>Мигранов Эльмир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Буков Владислав</v>
      </c>
      <c r="D52" s="3"/>
      <c r="E52" s="13"/>
      <c r="F52" s="3"/>
      <c r="G52" s="19"/>
      <c r="H52" s="37" t="s">
        <v>3</v>
      </c>
      <c r="I52" s="37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Шаяхметов Азамат</v>
      </c>
      <c r="C54" s="3"/>
      <c r="D54" s="2">
        <v>-20</v>
      </c>
      <c r="E54" s="4" t="str">
        <f>IF(D39=C38,C40,IF(D39=C40,C38,0))</f>
        <v>Салихов Юнир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89</v>
      </c>
      <c r="D55" s="3"/>
      <c r="E55" s="5">
        <v>31</v>
      </c>
      <c r="F55" s="6" t="s">
        <v>92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Юнусов Ринат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Юнусов Ринат</v>
      </c>
      <c r="D57" s="3"/>
      <c r="E57" s="3"/>
      <c r="F57" s="5">
        <v>33</v>
      </c>
      <c r="G57" s="6" t="s">
        <v>92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37" t="s">
        <v>6</v>
      </c>
      <c r="I58" s="37"/>
    </row>
    <row r="59" spans="1:9" ht="12.75">
      <c r="A59" s="2">
        <v>-24</v>
      </c>
      <c r="B59" s="4" t="str">
        <f>IF(E41=D39,D43,IF(E41=D43,D39,0))</f>
        <v>Медведев Тарас</v>
      </c>
      <c r="C59" s="3"/>
      <c r="D59" s="3"/>
      <c r="E59" s="5">
        <v>32</v>
      </c>
      <c r="F59" s="10" t="s">
        <v>93</v>
      </c>
      <c r="G59" s="20"/>
      <c r="H59" s="3"/>
      <c r="I59" s="3"/>
    </row>
    <row r="60" spans="1:9" ht="12.75">
      <c r="A60" s="3"/>
      <c r="B60" s="5">
        <v>30</v>
      </c>
      <c r="C60" s="6" t="s">
        <v>91</v>
      </c>
      <c r="D60" s="2">
        <v>-23</v>
      </c>
      <c r="E60" s="8" t="str">
        <f>IF(D51=C50,C52,IF(D51=C52,C50,0))</f>
        <v>Фустов Виталий</v>
      </c>
      <c r="F60" s="2">
        <v>-33</v>
      </c>
      <c r="G60" s="4" t="str">
        <f>IF(G57=F55,F59,IF(G57=F59,F55,0))</f>
        <v>Фустов Виталий</v>
      </c>
      <c r="H60" s="12"/>
      <c r="I60" s="12"/>
    </row>
    <row r="61" spans="1:9" ht="12.75">
      <c r="A61" s="2">
        <v>-25</v>
      </c>
      <c r="B61" s="8" t="str">
        <f>IF(E49=D47,D51,IF(E49=D51,D47,0))</f>
        <v>Буков Владислав</v>
      </c>
      <c r="C61" s="14" t="s">
        <v>7</v>
      </c>
      <c r="D61" s="3"/>
      <c r="E61" s="3"/>
      <c r="F61" s="3"/>
      <c r="G61" s="3"/>
      <c r="H61" s="37" t="s">
        <v>8</v>
      </c>
      <c r="I61" s="37"/>
    </row>
    <row r="62" spans="1:9" ht="12.75">
      <c r="A62" s="3"/>
      <c r="B62" s="2">
        <v>-30</v>
      </c>
      <c r="C62" s="4" t="str">
        <f>IF(C60=B59,B61,IF(C60=B61,B59,0))</f>
        <v>Медведев Тарас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37" t="s">
        <v>10</v>
      </c>
      <c r="I65" s="37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37" t="s">
        <v>11</v>
      </c>
      <c r="I67" s="37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 t="str">
        <f>IF(C69=B68,B70,IF(C69=B70,B68,0))</f>
        <v>нет</v>
      </c>
      <c r="G70" s="3"/>
      <c r="H70" s="37" t="s">
        <v>13</v>
      </c>
      <c r="I70" s="37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4" t="s">
        <v>19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5" t="s">
        <v>83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40299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84</v>
      </c>
      <c r="B7" s="25">
        <v>1</v>
      </c>
      <c r="C7" s="26" t="str">
        <f>2!F20</f>
        <v>Мухамедзянов Арсен</v>
      </c>
      <c r="D7" s="23"/>
      <c r="E7" s="23"/>
      <c r="F7" s="23"/>
      <c r="G7" s="23"/>
      <c r="H7" s="23"/>
      <c r="I7" s="23"/>
    </row>
    <row r="8" spans="1:9" ht="18">
      <c r="A8" s="24" t="s">
        <v>57</v>
      </c>
      <c r="B8" s="25">
        <v>2</v>
      </c>
      <c r="C8" s="26" t="str">
        <f>2!F31</f>
        <v>Хусаинов Рустам</v>
      </c>
      <c r="D8" s="23"/>
      <c r="E8" s="23"/>
      <c r="F8" s="23"/>
      <c r="G8" s="23"/>
      <c r="H8" s="23"/>
      <c r="I8" s="23"/>
    </row>
    <row r="9" spans="1:9" ht="18">
      <c r="A9" s="24" t="s">
        <v>85</v>
      </c>
      <c r="B9" s="25">
        <v>3</v>
      </c>
      <c r="C9" s="26" t="str">
        <f>2!G43</f>
        <v>Гизатуллин Тимур</v>
      </c>
      <c r="D9" s="23"/>
      <c r="E9" s="23"/>
      <c r="F9" s="23"/>
      <c r="G9" s="23"/>
      <c r="H9" s="23"/>
      <c r="I9" s="23"/>
    </row>
    <row r="10" spans="1:9" ht="18">
      <c r="A10" s="24" t="s">
        <v>59</v>
      </c>
      <c r="B10" s="25">
        <v>4</v>
      </c>
      <c r="C10" s="26" t="str">
        <f>2!G51</f>
        <v>Бражников Евгений</v>
      </c>
      <c r="D10" s="23"/>
      <c r="E10" s="23"/>
      <c r="F10" s="23"/>
      <c r="G10" s="23"/>
      <c r="H10" s="23"/>
      <c r="I10" s="23"/>
    </row>
    <row r="11" spans="1:9" ht="18">
      <c r="A11" s="24" t="s">
        <v>60</v>
      </c>
      <c r="B11" s="25">
        <v>5</v>
      </c>
      <c r="C11" s="26" t="str">
        <f>2!C55</f>
        <v>Гайфуллин Роберт</v>
      </c>
      <c r="D11" s="23"/>
      <c r="E11" s="23"/>
      <c r="F11" s="23"/>
      <c r="G11" s="23"/>
      <c r="H11" s="23"/>
      <c r="I11" s="23"/>
    </row>
    <row r="12" spans="1:9" ht="18">
      <c r="A12" s="24" t="s">
        <v>61</v>
      </c>
      <c r="B12" s="25">
        <v>6</v>
      </c>
      <c r="C12" s="26" t="str">
        <f>2!C57</f>
        <v>Асылгужин Марсель</v>
      </c>
      <c r="D12" s="23"/>
      <c r="E12" s="23"/>
      <c r="F12" s="23"/>
      <c r="G12" s="23"/>
      <c r="H12" s="23"/>
      <c r="I12" s="23"/>
    </row>
    <row r="13" spans="1:9" ht="18">
      <c r="A13" s="24" t="s">
        <v>86</v>
      </c>
      <c r="B13" s="25">
        <v>7</v>
      </c>
      <c r="C13" s="26" t="str">
        <f>2!C60</f>
        <v>Краснов Дмитрий</v>
      </c>
      <c r="D13" s="23"/>
      <c r="E13" s="23"/>
      <c r="F13" s="23"/>
      <c r="G13" s="23"/>
      <c r="H13" s="23"/>
      <c r="I13" s="23"/>
    </row>
    <row r="14" spans="1:9" ht="18">
      <c r="A14" s="24" t="s">
        <v>87</v>
      </c>
      <c r="B14" s="25">
        <v>8</v>
      </c>
      <c r="C14" s="26" t="str">
        <f>2!C62</f>
        <v>Емельянов Александр</v>
      </c>
      <c r="D14" s="23"/>
      <c r="E14" s="23"/>
      <c r="F14" s="23"/>
      <c r="G14" s="23"/>
      <c r="H14" s="23"/>
      <c r="I14" s="23"/>
    </row>
    <row r="15" spans="1:9" ht="18">
      <c r="A15" s="24" t="s">
        <v>62</v>
      </c>
      <c r="B15" s="25">
        <v>9</v>
      </c>
      <c r="C15" s="26" t="str">
        <f>2!G57</f>
        <v>Давлетбаев Азат</v>
      </c>
      <c r="D15" s="23"/>
      <c r="E15" s="23"/>
      <c r="F15" s="23"/>
      <c r="G15" s="23"/>
      <c r="H15" s="23"/>
      <c r="I15" s="23"/>
    </row>
    <row r="16" spans="1:9" ht="18">
      <c r="A16" s="24" t="s">
        <v>65</v>
      </c>
      <c r="B16" s="25">
        <v>10</v>
      </c>
      <c r="C16" s="26" t="str">
        <f>2!G60</f>
        <v>Салихов Раиль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>
        <f>2!G64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2!G66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2!D67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2!D70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2!G69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2!G71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Сп2!A1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Сп2!A2</f>
        <v>1/8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Сп2!A3</f>
        <v>40299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Сп2!A7</f>
        <v>Асылгужин Марсель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84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Сп2!A22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62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Сп2!A15</f>
        <v>Хусаинов Рустам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62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Сп2!A14</f>
        <v>Давлетбаев Азат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62</v>
      </c>
      <c r="F12" s="3"/>
      <c r="G12" s="11"/>
      <c r="H12" s="3"/>
      <c r="I12" s="3"/>
    </row>
    <row r="13" spans="1:9" ht="12.75">
      <c r="A13" s="2">
        <v>5</v>
      </c>
      <c r="B13" s="4" t="str">
        <f>Сп2!A11</f>
        <v>Емельянов Александр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60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Сп2!A18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59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Сп2!A19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59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Сп2!A10</f>
        <v>Бражников Евгений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57</v>
      </c>
      <c r="G20" s="6"/>
      <c r="H20" s="6"/>
      <c r="I20" s="6"/>
    </row>
    <row r="21" spans="1:9" ht="12.75">
      <c r="A21" s="2">
        <v>3</v>
      </c>
      <c r="B21" s="4" t="str">
        <f>Сп2!A9</f>
        <v>Гизатуллин Тимур</v>
      </c>
      <c r="C21" s="3"/>
      <c r="D21" s="3"/>
      <c r="E21" s="9"/>
      <c r="F21" s="13"/>
      <c r="G21" s="3"/>
      <c r="H21" s="37" t="s">
        <v>0</v>
      </c>
      <c r="I21" s="37"/>
    </row>
    <row r="22" spans="1:9" ht="12.75">
      <c r="A22" s="3"/>
      <c r="B22" s="5">
        <v>5</v>
      </c>
      <c r="C22" s="6" t="s">
        <v>85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Сп2!A20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85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Сп2!A17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61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Сп2!A12</f>
        <v>Гайфуллин Роберт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57</v>
      </c>
      <c r="F28" s="13"/>
      <c r="G28" s="3"/>
      <c r="H28" s="3"/>
      <c r="I28" s="3"/>
    </row>
    <row r="29" spans="1:9" ht="12.75">
      <c r="A29" s="2">
        <v>7</v>
      </c>
      <c r="B29" s="4" t="str">
        <f>Сп2!A13</f>
        <v>Краснов Дмитрий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86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Сп2!A16</f>
        <v>Салихов Раиль</v>
      </c>
      <c r="C31" s="9"/>
      <c r="D31" s="9"/>
      <c r="E31" s="2">
        <v>-15</v>
      </c>
      <c r="F31" s="4" t="str">
        <f>IF(F20=E12,E28,IF(F20=E28,E12,0))</f>
        <v>Хусаинов Рустам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57</v>
      </c>
      <c r="E32" s="3"/>
      <c r="F32" s="13"/>
      <c r="G32" s="3"/>
      <c r="H32" s="37" t="s">
        <v>1</v>
      </c>
      <c r="I32" s="37"/>
    </row>
    <row r="33" spans="1:9" ht="12.75">
      <c r="A33" s="2">
        <v>15</v>
      </c>
      <c r="B33" s="4" t="str">
        <f>Сп2!A21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57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Сп2!A8</f>
        <v>Мухамедзянов Арсен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Бражников Евгений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87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Давлетбаев Азат</v>
      </c>
      <c r="C39" s="5">
        <v>20</v>
      </c>
      <c r="D39" s="15" t="s">
        <v>86</v>
      </c>
      <c r="E39" s="5">
        <v>26</v>
      </c>
      <c r="F39" s="15" t="s">
        <v>59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Краснов Дмитрий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61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61</v>
      </c>
      <c r="E43" s="13"/>
      <c r="F43" s="5">
        <v>28</v>
      </c>
      <c r="G43" s="15" t="s">
        <v>85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Гайфуллин Роберт</v>
      </c>
      <c r="D44" s="3"/>
      <c r="E44" s="13"/>
      <c r="F44" s="9"/>
      <c r="G44" s="3"/>
      <c r="H44" s="37" t="s">
        <v>2</v>
      </c>
      <c r="I44" s="37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Гизатуллин Тимур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60</v>
      </c>
      <c r="E47" s="5">
        <v>27</v>
      </c>
      <c r="F47" s="16" t="s">
        <v>85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Емельянов Александр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Салихов Раиль</v>
      </c>
      <c r="C49" s="3"/>
      <c r="D49" s="5">
        <v>25</v>
      </c>
      <c r="E49" s="16" t="s">
        <v>84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65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84</v>
      </c>
      <c r="E51" s="13"/>
      <c r="F51" s="2">
        <v>-28</v>
      </c>
      <c r="G51" s="4" t="str">
        <f>IF(G43=F39,F47,IF(G43=F47,F39,0))</f>
        <v>Бражников Евгений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Асылгужин Марсель</v>
      </c>
      <c r="D52" s="3"/>
      <c r="E52" s="13"/>
      <c r="F52" s="3"/>
      <c r="G52" s="19"/>
      <c r="H52" s="37" t="s">
        <v>3</v>
      </c>
      <c r="I52" s="37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Гайфуллин Роберт</v>
      </c>
      <c r="C54" s="3"/>
      <c r="D54" s="2">
        <v>-20</v>
      </c>
      <c r="E54" s="4" t="str">
        <f>IF(D39=C38,C40,IF(D39=C40,C38,0))</f>
        <v>Давлетбаев Азат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61</v>
      </c>
      <c r="D55" s="3"/>
      <c r="E55" s="5">
        <v>31</v>
      </c>
      <c r="F55" s="6" t="s">
        <v>87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Асылгужин Марсель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Асылгужин Марсель</v>
      </c>
      <c r="D57" s="3"/>
      <c r="E57" s="3"/>
      <c r="F57" s="5">
        <v>33</v>
      </c>
      <c r="G57" s="6" t="s">
        <v>87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37" t="s">
        <v>6</v>
      </c>
      <c r="I58" s="37"/>
    </row>
    <row r="59" spans="1:9" ht="12.75">
      <c r="A59" s="2">
        <v>-24</v>
      </c>
      <c r="B59" s="4" t="str">
        <f>IF(E41=D39,D43,IF(E41=D43,D39,0))</f>
        <v>Краснов Дмитрий</v>
      </c>
      <c r="C59" s="3"/>
      <c r="D59" s="3"/>
      <c r="E59" s="5">
        <v>32</v>
      </c>
      <c r="F59" s="10" t="s">
        <v>65</v>
      </c>
      <c r="G59" s="20"/>
      <c r="H59" s="3"/>
      <c r="I59" s="3"/>
    </row>
    <row r="60" spans="1:9" ht="12.75">
      <c r="A60" s="3"/>
      <c r="B60" s="5">
        <v>30</v>
      </c>
      <c r="C60" s="6" t="s">
        <v>86</v>
      </c>
      <c r="D60" s="2">
        <v>-23</v>
      </c>
      <c r="E60" s="8" t="str">
        <f>IF(D51=C50,C52,IF(D51=C52,C50,0))</f>
        <v>Салихов Раиль</v>
      </c>
      <c r="F60" s="2">
        <v>-33</v>
      </c>
      <c r="G60" s="4" t="str">
        <f>IF(G57=F55,F59,IF(G57=F59,F55,0))</f>
        <v>Салихов Раиль</v>
      </c>
      <c r="H60" s="12"/>
      <c r="I60" s="12"/>
    </row>
    <row r="61" spans="1:9" ht="12.75">
      <c r="A61" s="2">
        <v>-25</v>
      </c>
      <c r="B61" s="8" t="str">
        <f>IF(E49=D47,D51,IF(E49=D51,D47,0))</f>
        <v>Емельянов Александр</v>
      </c>
      <c r="C61" s="14" t="s">
        <v>7</v>
      </c>
      <c r="D61" s="3"/>
      <c r="E61" s="3"/>
      <c r="F61" s="3"/>
      <c r="G61" s="3"/>
      <c r="H61" s="37" t="s">
        <v>8</v>
      </c>
      <c r="I61" s="37"/>
    </row>
    <row r="62" spans="1:9" ht="12.75">
      <c r="A62" s="3"/>
      <c r="B62" s="2">
        <v>-30</v>
      </c>
      <c r="C62" s="4" t="str">
        <f>IF(C60=B59,B61,IF(C60=B61,B59,0))</f>
        <v>Емельянов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37" t="s">
        <v>10</v>
      </c>
      <c r="I65" s="37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37" t="s">
        <v>11</v>
      </c>
      <c r="I67" s="37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 t="str">
        <f>IF(C69=B68,B70,IF(C69=B70,B68,0))</f>
        <v>нет</v>
      </c>
      <c r="G70" s="3"/>
      <c r="H70" s="37" t="s">
        <v>13</v>
      </c>
      <c r="I70" s="37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5" t="s">
        <v>49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40306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27</v>
      </c>
      <c r="B7" s="25">
        <v>1</v>
      </c>
      <c r="C7" s="26" t="str">
        <f>1стр1!G36</f>
        <v>Коробко Павел</v>
      </c>
      <c r="D7" s="23"/>
      <c r="E7" s="23"/>
      <c r="F7" s="23"/>
      <c r="G7" s="23"/>
      <c r="H7" s="23"/>
      <c r="I7" s="23"/>
    </row>
    <row r="8" spans="1:9" ht="18">
      <c r="A8" s="24" t="s">
        <v>29</v>
      </c>
      <c r="B8" s="25">
        <v>2</v>
      </c>
      <c r="C8" s="26" t="str">
        <f>1стр1!G56</f>
        <v>Барышев Сергей</v>
      </c>
      <c r="D8" s="23"/>
      <c r="E8" s="23"/>
      <c r="F8" s="23"/>
      <c r="G8" s="23"/>
      <c r="H8" s="23"/>
      <c r="I8" s="23"/>
    </row>
    <row r="9" spans="1:9" ht="18">
      <c r="A9" s="24" t="s">
        <v>28</v>
      </c>
      <c r="B9" s="25">
        <v>3</v>
      </c>
      <c r="C9" s="26" t="str">
        <f>1стр2!I22</f>
        <v>Семенов Константин</v>
      </c>
      <c r="D9" s="23"/>
      <c r="E9" s="23"/>
      <c r="F9" s="23"/>
      <c r="G9" s="23"/>
      <c r="H9" s="23"/>
      <c r="I9" s="23"/>
    </row>
    <row r="10" spans="1:9" ht="18">
      <c r="A10" s="24" t="s">
        <v>50</v>
      </c>
      <c r="B10" s="25">
        <v>4</v>
      </c>
      <c r="C10" s="26" t="str">
        <f>1стр2!I32</f>
        <v>Халимонов Евгений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1стр1!G63</f>
        <v>Апакетов Эдуард</v>
      </c>
      <c r="D11" s="23"/>
      <c r="E11" s="23"/>
      <c r="F11" s="23"/>
      <c r="G11" s="23"/>
      <c r="H11" s="23"/>
      <c r="I11" s="23"/>
    </row>
    <row r="12" spans="1:9" ht="18">
      <c r="A12" s="24" t="s">
        <v>31</v>
      </c>
      <c r="B12" s="25">
        <v>6</v>
      </c>
      <c r="C12" s="26" t="str">
        <f>1стр1!G65</f>
        <v>Рахматуллин Равиль</v>
      </c>
      <c r="D12" s="23"/>
      <c r="E12" s="23"/>
      <c r="F12" s="23"/>
      <c r="G12" s="23"/>
      <c r="H12" s="23"/>
      <c r="I12" s="23"/>
    </row>
    <row r="13" spans="1:9" ht="18">
      <c r="A13" s="24" t="s">
        <v>51</v>
      </c>
      <c r="B13" s="25">
        <v>7</v>
      </c>
      <c r="C13" s="26" t="str">
        <f>1стр1!G68</f>
        <v>Фоминых Илья</v>
      </c>
      <c r="D13" s="23"/>
      <c r="E13" s="23"/>
      <c r="F13" s="23"/>
      <c r="G13" s="23"/>
      <c r="H13" s="23"/>
      <c r="I13" s="23"/>
    </row>
    <row r="14" spans="1:9" ht="18">
      <c r="A14" s="24" t="s">
        <v>52</v>
      </c>
      <c r="B14" s="25">
        <v>8</v>
      </c>
      <c r="C14" s="26" t="str">
        <f>1стр1!G70</f>
        <v>Давлетов Тимур</v>
      </c>
      <c r="D14" s="23"/>
      <c r="E14" s="23"/>
      <c r="F14" s="23"/>
      <c r="G14" s="23"/>
      <c r="H14" s="23"/>
      <c r="I14" s="23"/>
    </row>
    <row r="15" spans="1:9" ht="18">
      <c r="A15" s="24" t="s">
        <v>32</v>
      </c>
      <c r="B15" s="25">
        <v>9</v>
      </c>
      <c r="C15" s="26" t="str">
        <f>1стр1!D72</f>
        <v>Андрющенко Матвей</v>
      </c>
      <c r="D15" s="23"/>
      <c r="E15" s="23"/>
      <c r="F15" s="23"/>
      <c r="G15" s="23"/>
      <c r="H15" s="23"/>
      <c r="I15" s="23"/>
    </row>
    <row r="16" spans="1:9" ht="18">
      <c r="A16" s="24" t="s">
        <v>53</v>
      </c>
      <c r="B16" s="25">
        <v>10</v>
      </c>
      <c r="C16" s="26" t="str">
        <f>1стр1!D75</f>
        <v>Толкачев Иван</v>
      </c>
      <c r="D16" s="23"/>
      <c r="E16" s="23"/>
      <c r="F16" s="23"/>
      <c r="G16" s="23"/>
      <c r="H16" s="23"/>
      <c r="I16" s="23"/>
    </row>
    <row r="17" spans="1:9" ht="18">
      <c r="A17" s="24" t="s">
        <v>54</v>
      </c>
      <c r="B17" s="25">
        <v>11</v>
      </c>
      <c r="C17" s="26" t="str">
        <f>1стр1!G73</f>
        <v>Коньков Александр</v>
      </c>
      <c r="D17" s="23"/>
      <c r="E17" s="23"/>
      <c r="F17" s="23"/>
      <c r="G17" s="23"/>
      <c r="H17" s="23"/>
      <c r="I17" s="23"/>
    </row>
    <row r="18" spans="1:9" ht="18">
      <c r="A18" s="24" t="s">
        <v>55</v>
      </c>
      <c r="B18" s="25">
        <v>12</v>
      </c>
      <c r="C18" s="26" t="str">
        <f>1стр1!G75</f>
        <v>Ахметзянов Фауль</v>
      </c>
      <c r="D18" s="23"/>
      <c r="E18" s="23"/>
      <c r="F18" s="23"/>
      <c r="G18" s="23"/>
      <c r="H18" s="23"/>
      <c r="I18" s="23"/>
    </row>
    <row r="19" spans="1:9" ht="18">
      <c r="A19" s="24" t="s">
        <v>46</v>
      </c>
      <c r="B19" s="25">
        <v>13</v>
      </c>
      <c r="C19" s="26" t="str">
        <f>1стр2!I40</f>
        <v>Медведев Анатолий</v>
      </c>
      <c r="D19" s="23"/>
      <c r="E19" s="23"/>
      <c r="F19" s="23"/>
      <c r="G19" s="23"/>
      <c r="H19" s="23"/>
      <c r="I19" s="23"/>
    </row>
    <row r="20" spans="1:9" ht="18">
      <c r="A20" s="24" t="s">
        <v>56</v>
      </c>
      <c r="B20" s="25">
        <v>14</v>
      </c>
      <c r="C20" s="26" t="str">
        <f>1стр2!I44</f>
        <v>Бражников Евгений</v>
      </c>
      <c r="D20" s="23"/>
      <c r="E20" s="23"/>
      <c r="F20" s="23"/>
      <c r="G20" s="23"/>
      <c r="H20" s="23"/>
      <c r="I20" s="23"/>
    </row>
    <row r="21" spans="1:9" ht="18">
      <c r="A21" s="24" t="s">
        <v>57</v>
      </c>
      <c r="B21" s="25">
        <v>15</v>
      </c>
      <c r="C21" s="26" t="str">
        <f>1стр2!I46</f>
        <v>Осинский Александр</v>
      </c>
      <c r="D21" s="23"/>
      <c r="E21" s="23"/>
      <c r="F21" s="23"/>
      <c r="G21" s="23"/>
      <c r="H21" s="23"/>
      <c r="I21" s="23"/>
    </row>
    <row r="22" spans="1:9" ht="18">
      <c r="A22" s="24" t="s">
        <v>58</v>
      </c>
      <c r="B22" s="25">
        <v>16</v>
      </c>
      <c r="C22" s="26" t="str">
        <f>1стр2!I48</f>
        <v>Хусаинов Рустам</v>
      </c>
      <c r="D22" s="23"/>
      <c r="E22" s="23"/>
      <c r="F22" s="23"/>
      <c r="G22" s="23"/>
      <c r="H22" s="23"/>
      <c r="I22" s="23"/>
    </row>
    <row r="23" spans="1:9" ht="18">
      <c r="A23" s="24" t="s">
        <v>59</v>
      </c>
      <c r="B23" s="25">
        <v>17</v>
      </c>
      <c r="C23" s="26" t="str">
        <f>1стр2!E44</f>
        <v>Лось Андрей</v>
      </c>
      <c r="D23" s="23"/>
      <c r="E23" s="23"/>
      <c r="F23" s="23"/>
      <c r="G23" s="23"/>
      <c r="H23" s="23"/>
      <c r="I23" s="23"/>
    </row>
    <row r="24" spans="1:9" ht="18">
      <c r="A24" s="24" t="s">
        <v>60</v>
      </c>
      <c r="B24" s="25">
        <v>18</v>
      </c>
      <c r="C24" s="26" t="str">
        <f>1стр2!E50</f>
        <v>Гайфуллин Роберт</v>
      </c>
      <c r="D24" s="23"/>
      <c r="E24" s="23"/>
      <c r="F24" s="23"/>
      <c r="G24" s="23"/>
      <c r="H24" s="23"/>
      <c r="I24" s="23"/>
    </row>
    <row r="25" spans="1:9" ht="18">
      <c r="A25" s="24" t="s">
        <v>61</v>
      </c>
      <c r="B25" s="25">
        <v>19</v>
      </c>
      <c r="C25" s="26" t="str">
        <f>1стр2!E53</f>
        <v>Мухамедзянов Арсен</v>
      </c>
      <c r="D25" s="23"/>
      <c r="E25" s="23"/>
      <c r="F25" s="23"/>
      <c r="G25" s="23"/>
      <c r="H25" s="23"/>
      <c r="I25" s="23"/>
    </row>
    <row r="26" spans="1:9" ht="18">
      <c r="A26" s="24" t="s">
        <v>62</v>
      </c>
      <c r="B26" s="25">
        <v>20</v>
      </c>
      <c r="C26" s="26" t="str">
        <f>1стр2!E55</f>
        <v>Емельянов Александр</v>
      </c>
      <c r="D26" s="23"/>
      <c r="E26" s="23"/>
      <c r="F26" s="23"/>
      <c r="G26" s="23"/>
      <c r="H26" s="23"/>
      <c r="I26" s="23"/>
    </row>
    <row r="27" spans="1:9" ht="18">
      <c r="A27" s="24" t="s">
        <v>63</v>
      </c>
      <c r="B27" s="25">
        <v>21</v>
      </c>
      <c r="C27" s="26" t="str">
        <f>1стр2!I53</f>
        <v>Салихов Раиль</v>
      </c>
      <c r="D27" s="23"/>
      <c r="E27" s="23"/>
      <c r="F27" s="23"/>
      <c r="G27" s="23"/>
      <c r="H27" s="23"/>
      <c r="I27" s="23"/>
    </row>
    <row r="28" spans="1:9" ht="18">
      <c r="A28" s="24" t="s">
        <v>64</v>
      </c>
      <c r="B28" s="25">
        <v>22</v>
      </c>
      <c r="C28" s="26" t="str">
        <f>1стр2!I57</f>
        <v>Грубов Виталий</v>
      </c>
      <c r="D28" s="23"/>
      <c r="E28" s="23"/>
      <c r="F28" s="23"/>
      <c r="G28" s="23"/>
      <c r="H28" s="23"/>
      <c r="I28" s="23"/>
    </row>
    <row r="29" spans="1:9" ht="18">
      <c r="A29" s="24" t="s">
        <v>65</v>
      </c>
      <c r="B29" s="25">
        <v>23</v>
      </c>
      <c r="C29" s="26" t="str">
        <f>1стр2!I59</f>
        <v>Мигранов Эльмир</v>
      </c>
      <c r="D29" s="23"/>
      <c r="E29" s="23"/>
      <c r="F29" s="23"/>
      <c r="G29" s="23"/>
      <c r="H29" s="23"/>
      <c r="I29" s="23"/>
    </row>
    <row r="30" spans="1:9" ht="18">
      <c r="A30" s="24" t="s">
        <v>66</v>
      </c>
      <c r="B30" s="25">
        <v>24</v>
      </c>
      <c r="C30" s="26" t="str">
        <f>1стр2!I61</f>
        <v>Медведев Тарас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1стр2!E63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1стр2!E69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1стр2!E72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1стр2!E74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1стр2!I66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1стр2!I70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1стр2!I72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1стр2!I74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Сп1!A1</f>
        <v>Кубок Башкортостана 2010</v>
      </c>
      <c r="B1" s="42"/>
      <c r="C1" s="42"/>
      <c r="D1" s="42"/>
      <c r="E1" s="42"/>
      <c r="F1" s="42"/>
      <c r="G1" s="42"/>
    </row>
    <row r="2" spans="1:7" ht="15.75">
      <c r="A2" s="42" t="str">
        <f>Сп1!A2</f>
        <v>1/4 финала Турнира День пограничника</v>
      </c>
      <c r="B2" s="42"/>
      <c r="C2" s="42"/>
      <c r="D2" s="42"/>
      <c r="E2" s="42"/>
      <c r="F2" s="42"/>
      <c r="G2" s="42"/>
    </row>
    <row r="3" spans="1:7" ht="15.75">
      <c r="A3" s="41">
        <f>Сп1!A3</f>
        <v>40306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Коробко Павел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27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Сп1!A38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27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Сп1!A23</f>
        <v>Бражников Евгений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59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Сп1!A22</f>
        <v>Осинский Александр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27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Сп1!A15</f>
        <v>Апакетов Эдуард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32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Сп1!A30</f>
        <v>Медведев Тарас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32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Сп1!A31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52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Сп1!A14</f>
        <v>Андрющенко Матвей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27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Сп1!A11</f>
        <v>Семенов Константин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26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Сп1!A34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26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Сп1!A27</f>
        <v>Грубов Виталий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55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Сп1!A18</f>
        <v>Коньков Александр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26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Сп1!A19</f>
        <v>Толкачев Иван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62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Сп1!A26</f>
        <v>Хусаинов Рустам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50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Сп1!A35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50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Сп1!A10</f>
        <v>Давлетов Тимур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27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Сп1!A9</f>
        <v>Барышев Сергей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28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Сп1!A36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28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Сп1!A25</f>
        <v>Гайфуллин Роберт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56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Сп1!A20</f>
        <v>Лось Андрей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28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Сп1!A17</f>
        <v>Медведев Анатолий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54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Сп1!A28</f>
        <v>Мигранов Эльмир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31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Сп1!A33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31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Сп1!A12</f>
        <v>Рахматуллин Равиль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28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Сп1!A13</f>
        <v>Фоминых Илья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51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Сп1!A32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51</v>
      </c>
      <c r="E56" s="9"/>
      <c r="F56" s="18">
        <v>-31</v>
      </c>
      <c r="G56" s="4" t="str">
        <f>IF(G36=F20,F52,IF(G36=F52,F20,0))</f>
        <v>Барышев Сергей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Сп1!A29</f>
        <v>Салихов Раиль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53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Сп1!A16</f>
        <v>Ахметзянов Фауль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29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Сп1!A21</f>
        <v>Мухамедзянов Арсен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57</v>
      </c>
      <c r="D62" s="9"/>
      <c r="E62" s="2">
        <v>-58</v>
      </c>
      <c r="F62" s="4" t="str">
        <f>IF(1стр2!H14=1стр2!G10,1стр2!G18,IF(1стр2!H14=1стр2!G18,1стр2!G10,0))</f>
        <v>Апакетов Эдуард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Сп1!A24</f>
        <v>Емельянов Александр</v>
      </c>
      <c r="C63" s="9"/>
      <c r="D63" s="9"/>
      <c r="E63" s="3"/>
      <c r="F63" s="5">
        <v>61</v>
      </c>
      <c r="G63" s="6" t="s">
        <v>32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29</v>
      </c>
      <c r="E64" s="2">
        <v>-59</v>
      </c>
      <c r="F64" s="8" t="str">
        <f>IF(1стр2!H30=1стр2!G26,1стр2!G34,IF(1стр2!H30=1стр2!G34,1стр2!G26,0))</f>
        <v>Рахматуллин Равиль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Сп1!A37</f>
        <v>нет</v>
      </c>
      <c r="C65" s="9"/>
      <c r="D65" s="3"/>
      <c r="E65" s="3"/>
      <c r="F65" s="2">
        <v>-61</v>
      </c>
      <c r="G65" s="4" t="str">
        <f>IF(G63=F62,F64,IF(G63=F64,F62,0))</f>
        <v>Рахматуллин Равиль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29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Сп1!A8</f>
        <v>Халимонов Евгений</v>
      </c>
      <c r="C67" s="3"/>
      <c r="D67" s="3"/>
      <c r="E67" s="2">
        <v>-56</v>
      </c>
      <c r="F67" s="4" t="str">
        <f>IF(1стр2!G10=1стр2!F6,1стр2!F14,IF(1стр2!G10=1стр2!F14,1стр2!F6,0))</f>
        <v>Давлетов Тимур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51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IF(1стр2!F6=1стр2!E4,1стр2!E8,IF(1стр2!F6=1стр2!E8,1стр2!E4,0))</f>
        <v>Ахметзянов Фауль</v>
      </c>
      <c r="C69" s="3"/>
      <c r="D69" s="3"/>
      <c r="E69" s="2">
        <v>-57</v>
      </c>
      <c r="F69" s="8" t="str">
        <f>IF(1стр2!G26=1стр2!F22,1стр2!F30,IF(1стр2!G26=1стр2!F30,1стр2!F22,0))</f>
        <v>Фоминых Илья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46</v>
      </c>
      <c r="D70" s="3"/>
      <c r="E70" s="3"/>
      <c r="F70" s="2">
        <v>-62</v>
      </c>
      <c r="G70" s="4" t="str">
        <f>IF(G68=F67,F69,IF(G68=F69,F67,0))</f>
        <v>Давлетов Тимур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IF(1стр2!F14=1стр2!E12,1стр2!E16,IF(1стр2!F14=1стр2!E16,1стр2!E12,0))</f>
        <v>Толкачев Иван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52</v>
      </c>
      <c r="E72" s="2">
        <v>-63</v>
      </c>
      <c r="F72" s="4" t="str">
        <f>IF(C70=B69,B71,IF(C70=B71,B69,0))</f>
        <v>Ахметзянов Фауль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IF(1стр2!F22=1стр2!E20,1стр2!E24,IF(1стр2!F22=1стр2!E24,1стр2!E20,0))</f>
        <v>Коньков Александр</v>
      </c>
      <c r="C73" s="9"/>
      <c r="D73" s="17" t="s">
        <v>6</v>
      </c>
      <c r="E73" s="3"/>
      <c r="F73" s="5">
        <v>66</v>
      </c>
      <c r="G73" s="6" t="s">
        <v>55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52</v>
      </c>
      <c r="D74" s="20"/>
      <c r="E74" s="2">
        <v>-64</v>
      </c>
      <c r="F74" s="8" t="str">
        <f>IF(C74=B73,B75,IF(C74=B75,B73,0))</f>
        <v>Коньков Александр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IF(1стр2!F30=1стр2!E28,1стр2!E32,IF(1стр2!F30=1стр2!E32,1стр2!E28,0))</f>
        <v>Андрющенко Матвей</v>
      </c>
      <c r="C75" s="2">
        <v>-65</v>
      </c>
      <c r="D75" s="4" t="str">
        <f>IF(D72=C70,C74,IF(D72=C74,C70,0))</f>
        <v>Толкачев Иван</v>
      </c>
      <c r="E75" s="3"/>
      <c r="F75" s="2">
        <v>-66</v>
      </c>
      <c r="G75" s="4" t="str">
        <f>IF(G73=F72,F74,IF(G73=F74,F72,0))</f>
        <v>Ахметзянов Фауль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43" t="str">
        <f>Сп1!A1</f>
        <v>Кубок Башкортостана 2010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Сп1!A2</f>
        <v>1/4 финала Турнира День пограничника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Сп1!A3</f>
        <v>40306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Апакетов Эдуард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58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Осинский Александр</v>
      </c>
      <c r="C6" s="5">
        <v>40</v>
      </c>
      <c r="D6" s="12" t="s">
        <v>58</v>
      </c>
      <c r="E6" s="5">
        <v>52</v>
      </c>
      <c r="F6" s="12" t="s">
        <v>32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Мухамедзянов Арсен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Медведев Тарас</v>
      </c>
      <c r="C8" s="3"/>
      <c r="D8" s="5">
        <v>48</v>
      </c>
      <c r="E8" s="32" t="s">
        <v>53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66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нет</v>
      </c>
      <c r="C10" s="5">
        <v>41</v>
      </c>
      <c r="D10" s="32" t="s">
        <v>53</v>
      </c>
      <c r="E10" s="13"/>
      <c r="F10" s="5">
        <v>56</v>
      </c>
      <c r="G10" s="12" t="s">
        <v>32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Ахметзянов Фауль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нет</v>
      </c>
      <c r="C12" s="3"/>
      <c r="D12" s="2">
        <v>-26</v>
      </c>
      <c r="E12" s="4" t="str">
        <f>IF(1стр1!E28=1стр1!D24,1стр1!D32,IF(1стр1!E28=1стр1!D32,1стр1!D24,0))</f>
        <v>Давлетов Тимур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63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Грубов Виталий</v>
      </c>
      <c r="C14" s="5">
        <v>42</v>
      </c>
      <c r="D14" s="12" t="s">
        <v>54</v>
      </c>
      <c r="E14" s="5">
        <v>53</v>
      </c>
      <c r="F14" s="32" t="s">
        <v>50</v>
      </c>
      <c r="G14" s="5">
        <v>58</v>
      </c>
      <c r="H14" s="12" t="s">
        <v>29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Медведев Анатолий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Толкачев Иван</v>
      </c>
      <c r="C16" s="3"/>
      <c r="D16" s="5">
        <v>49</v>
      </c>
      <c r="E16" s="32" t="s">
        <v>46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46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нет</v>
      </c>
      <c r="C18" s="5">
        <v>43</v>
      </c>
      <c r="D18" s="32" t="s">
        <v>46</v>
      </c>
      <c r="E18" s="13"/>
      <c r="F18" s="2">
        <v>-30</v>
      </c>
      <c r="G18" s="8" t="str">
        <f>IF(1стр1!F52=1стр1!E44,1стр1!E60,IF(1стр1!F52=1стр1!E60,1стр1!E44,0))</f>
        <v>Халимонов Евгений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Лось Андрей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нет</v>
      </c>
      <c r="C20" s="3"/>
      <c r="D20" s="2">
        <v>-27</v>
      </c>
      <c r="E20" s="4" t="str">
        <f>IF(1стр1!E44=1стр1!D40,1стр1!D48,IF(1стр1!E44=1стр1!D48,1стр1!D40,0))</f>
        <v>Рахматуллин Равиль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61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Гайфуллин Роберт</v>
      </c>
      <c r="C22" s="5">
        <v>44</v>
      </c>
      <c r="D22" s="12" t="s">
        <v>62</v>
      </c>
      <c r="E22" s="5">
        <v>54</v>
      </c>
      <c r="F22" s="12" t="s">
        <v>31</v>
      </c>
      <c r="G22" s="13"/>
      <c r="H22" s="5">
        <v>60</v>
      </c>
      <c r="I22" s="33" t="s">
        <v>26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Хусаинов Рустам</v>
      </c>
      <c r="D23" s="9"/>
      <c r="E23" s="9"/>
      <c r="F23" s="9"/>
      <c r="G23" s="13"/>
      <c r="H23" s="9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Мигранов Эльмир</v>
      </c>
      <c r="C24" s="3"/>
      <c r="D24" s="5">
        <v>50</v>
      </c>
      <c r="E24" s="32" t="s">
        <v>55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64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нет</v>
      </c>
      <c r="C26" s="5">
        <v>45</v>
      </c>
      <c r="D26" s="32" t="s">
        <v>55</v>
      </c>
      <c r="E26" s="13"/>
      <c r="F26" s="5">
        <v>57</v>
      </c>
      <c r="G26" s="12" t="s">
        <v>31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Коньков Александр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нет</v>
      </c>
      <c r="C28" s="3"/>
      <c r="D28" s="2">
        <v>-28</v>
      </c>
      <c r="E28" s="4" t="str">
        <f>IF(1стр1!E60=1стр1!D56,1стр1!D64,IF(1стр1!E60=1стр1!D64,1стр1!D56,0))</f>
        <v>Фоминых Илья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65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Салихов Раиль</v>
      </c>
      <c r="C30" s="5">
        <v>46</v>
      </c>
      <c r="D30" s="12" t="s">
        <v>52</v>
      </c>
      <c r="E30" s="5">
        <v>55</v>
      </c>
      <c r="F30" s="32" t="s">
        <v>51</v>
      </c>
      <c r="G30" s="5">
        <v>59</v>
      </c>
      <c r="H30" s="32" t="s">
        <v>26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Андрющенко Матвей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Емельянов Александр</v>
      </c>
      <c r="C32" s="3"/>
      <c r="D32" s="5">
        <v>51</v>
      </c>
      <c r="E32" s="32" t="s">
        <v>52</v>
      </c>
      <c r="F32" s="3"/>
      <c r="G32" s="9"/>
      <c r="H32" s="2">
        <v>-60</v>
      </c>
      <c r="I32" s="4" t="str">
        <f>IF(I22=H14,H30,IF(I22=H30,H14,0))</f>
        <v>Халимонов Евгений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60</v>
      </c>
      <c r="D33" s="9"/>
      <c r="E33" s="13"/>
      <c r="F33" s="3"/>
      <c r="G33" s="9"/>
      <c r="H33" s="3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нет</v>
      </c>
      <c r="C34" s="5">
        <v>47</v>
      </c>
      <c r="D34" s="32" t="s">
        <v>59</v>
      </c>
      <c r="E34" s="13"/>
      <c r="F34" s="2">
        <v>-29</v>
      </c>
      <c r="G34" s="8" t="str">
        <f>IF(1стр1!F20=1стр1!E12,1стр1!E28,IF(1стр1!F20=1стр1!E28,1стр1!E12,0))</f>
        <v>Семенов Константин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Бражников Евгений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Мухамедзянов Арсен</v>
      </c>
      <c r="C37" s="3"/>
      <c r="D37" s="3"/>
      <c r="E37" s="3"/>
      <c r="F37" s="2">
        <v>-48</v>
      </c>
      <c r="G37" s="4" t="str">
        <f>IF(E8=D6,D10,IF(E8=D10,D6,0))</f>
        <v>Осинский Александр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57</v>
      </c>
      <c r="D38" s="3"/>
      <c r="E38" s="3"/>
      <c r="F38" s="3"/>
      <c r="G38" s="5">
        <v>67</v>
      </c>
      <c r="H38" s="12" t="s">
        <v>54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Медведев Тарас</v>
      </c>
      <c r="C39" s="9"/>
      <c r="D39" s="3"/>
      <c r="E39" s="3"/>
      <c r="F39" s="2">
        <v>-49</v>
      </c>
      <c r="G39" s="8" t="str">
        <f>IF(E16=D14,D18,IF(E16=D18,D14,0))</f>
        <v>Медведев Анатолий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56</v>
      </c>
      <c r="E40" s="3"/>
      <c r="F40" s="3"/>
      <c r="G40" s="3"/>
      <c r="H40" s="5">
        <v>69</v>
      </c>
      <c r="I40" s="22" t="s">
        <v>54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Грубов Виталий</v>
      </c>
      <c r="C41" s="9"/>
      <c r="D41" s="9"/>
      <c r="E41" s="3"/>
      <c r="F41" s="2">
        <v>-50</v>
      </c>
      <c r="G41" s="4" t="str">
        <f>IF(E24=D22,D26,IF(E24=D26,D22,0))</f>
        <v>Хусаинов Рустам</v>
      </c>
      <c r="H41" s="9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56</v>
      </c>
      <c r="D42" s="9"/>
      <c r="E42" s="3"/>
      <c r="F42" s="3"/>
      <c r="G42" s="5">
        <v>68</v>
      </c>
      <c r="H42" s="32" t="s">
        <v>59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Лось Андрей</v>
      </c>
      <c r="C43" s="3"/>
      <c r="D43" s="9"/>
      <c r="E43" s="3"/>
      <c r="F43" s="2">
        <v>-51</v>
      </c>
      <c r="G43" s="8" t="str">
        <f>IF(E32=D30,D34,IF(E32=D34,D30,0))</f>
        <v>Бражников Евгений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56</v>
      </c>
      <c r="F44" s="3"/>
      <c r="G44" s="3"/>
      <c r="H44" s="2">
        <v>-69</v>
      </c>
      <c r="I44" s="4" t="str">
        <f>IF(I40=H38,H42,IF(I40=H42,H38,0))</f>
        <v>Бражников Евгений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Гайфуллин Роберт</v>
      </c>
      <c r="C45" s="3"/>
      <c r="D45" s="9"/>
      <c r="E45" s="14" t="s">
        <v>67</v>
      </c>
      <c r="F45" s="3"/>
      <c r="G45" s="2">
        <v>-67</v>
      </c>
      <c r="H45" s="4" t="str">
        <f>IF(H38=G37,G39,IF(H38=G39,G37,0))</f>
        <v>Осинский Александр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61</v>
      </c>
      <c r="D46" s="9"/>
      <c r="E46" s="3"/>
      <c r="F46" s="3"/>
      <c r="G46" s="3"/>
      <c r="H46" s="5">
        <v>70</v>
      </c>
      <c r="I46" s="33" t="s">
        <v>58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Мигранов Эльмир</v>
      </c>
      <c r="C47" s="9"/>
      <c r="D47" s="9"/>
      <c r="E47" s="3"/>
      <c r="F47" s="3"/>
      <c r="G47" s="2">
        <v>-68</v>
      </c>
      <c r="H47" s="8" t="str">
        <f>IF(H42=G41,G43,IF(H42=G43,G41,0))</f>
        <v>Хусаинов Рустам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61</v>
      </c>
      <c r="E48" s="3"/>
      <c r="F48" s="3"/>
      <c r="G48" s="3"/>
      <c r="H48" s="2">
        <v>-70</v>
      </c>
      <c r="I48" s="4" t="str">
        <f>IF(I46=H45,H47,IF(I46=H47,H45,0))</f>
        <v>Хусаинов Рустам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Салихов Раиль</v>
      </c>
      <c r="C49" s="9"/>
      <c r="D49" s="3"/>
      <c r="E49" s="3"/>
      <c r="F49" s="3"/>
      <c r="G49" s="13"/>
      <c r="H49" s="3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60</v>
      </c>
      <c r="D50" s="2">
        <v>-77</v>
      </c>
      <c r="E50" s="4" t="str">
        <f>IF(E44=D40,D48,IF(E44=D48,D40,0))</f>
        <v>Гайфуллин Роберт</v>
      </c>
      <c r="F50" s="2">
        <v>-71</v>
      </c>
      <c r="G50" s="4" t="str">
        <f>IF(C38=B37,B39,IF(C38=B39,B37,0))</f>
        <v>Медведев Тарас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Емельянов Александр</v>
      </c>
      <c r="C51" s="3"/>
      <c r="D51" s="3"/>
      <c r="E51" s="14" t="s">
        <v>68</v>
      </c>
      <c r="F51" s="3"/>
      <c r="G51" s="5">
        <v>79</v>
      </c>
      <c r="H51" s="12" t="s">
        <v>63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Мухамедзянов Арсен</v>
      </c>
      <c r="E52" s="20"/>
      <c r="F52" s="2">
        <v>-72</v>
      </c>
      <c r="G52" s="8" t="str">
        <f>IF(C42=B41,B43,IF(C42=B43,B41,0))</f>
        <v>Грубов Виталий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57</v>
      </c>
      <c r="F53" s="3"/>
      <c r="G53" s="3"/>
      <c r="H53" s="5">
        <v>81</v>
      </c>
      <c r="I53" s="22" t="s">
        <v>65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Емельянов Александр</v>
      </c>
      <c r="E54" s="14" t="s">
        <v>69</v>
      </c>
      <c r="F54" s="2">
        <v>-73</v>
      </c>
      <c r="G54" s="4" t="str">
        <f>IF(C46=B45,B47,IF(C46=B47,B45,0))</f>
        <v>Мигранов Эльмир</v>
      </c>
      <c r="H54" s="9"/>
      <c r="I54" s="19"/>
      <c r="J54" s="37" t="s">
        <v>70</v>
      </c>
      <c r="K54" s="3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Емельянов Александр</v>
      </c>
      <c r="F55" s="3"/>
      <c r="G55" s="5">
        <v>80</v>
      </c>
      <c r="H55" s="32" t="s">
        <v>65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71</v>
      </c>
      <c r="F56" s="2">
        <v>-74</v>
      </c>
      <c r="G56" s="8" t="str">
        <f>IF(C50=B49,B51,IF(C50=B51,B49,0))</f>
        <v>Салихов Раиль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Грубов Виталий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нет</v>
      </c>
      <c r="C58" s="9"/>
      <c r="D58" s="3"/>
      <c r="E58" s="3"/>
      <c r="F58" s="3"/>
      <c r="G58" s="2">
        <v>-79</v>
      </c>
      <c r="H58" s="4" t="str">
        <f>IF(H51=G50,G52,IF(H51=G52,G50,0))</f>
        <v>Медведев Тарас</v>
      </c>
      <c r="I58" s="20"/>
      <c r="J58" s="37" t="s">
        <v>72</v>
      </c>
      <c r="K58" s="3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 t="s">
        <v>64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Мигранов Эльмир</v>
      </c>
      <c r="I60" s="20"/>
      <c r="J60" s="37" t="s">
        <v>73</v>
      </c>
      <c r="K60" s="3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 t="str">
        <f>IF(I59=H58,H60,IF(I59=H60,H58,0))</f>
        <v>Медведев Тарас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37" t="s">
        <v>74</v>
      </c>
      <c r="K62" s="3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>
        <f>IF(C65=B64,B66,IF(C65=B66,B64,0))</f>
        <v>0</v>
      </c>
      <c r="H67" s="9"/>
      <c r="I67" s="19"/>
      <c r="J67" s="37" t="s">
        <v>76</v>
      </c>
      <c r="K67" s="3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37" t="s">
        <v>78</v>
      </c>
      <c r="K71" s="3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79</v>
      </c>
      <c r="F73" s="3"/>
      <c r="G73" s="2">
        <v>-92</v>
      </c>
      <c r="H73" s="8">
        <f>IF(H68=G67,G69,IF(H68=G69,G67,0))</f>
        <v>0</v>
      </c>
      <c r="I73" s="20"/>
      <c r="J73" s="37" t="s">
        <v>80</v>
      </c>
      <c r="K73" s="3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81</v>
      </c>
      <c r="F75" s="3"/>
      <c r="G75" s="13"/>
      <c r="H75" s="3"/>
      <c r="I75" s="20"/>
      <c r="J75" s="37" t="s">
        <v>82</v>
      </c>
      <c r="K75" s="3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4" t="s">
        <v>19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5" t="s">
        <v>34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40314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35</v>
      </c>
      <c r="B7" s="25">
        <v>1</v>
      </c>
      <c r="C7" s="26" t="str">
        <f>В!F20</f>
        <v>Горбунов Валентин</v>
      </c>
      <c r="D7" s="23"/>
      <c r="E7" s="23"/>
      <c r="F7" s="23"/>
      <c r="G7" s="23"/>
      <c r="H7" s="23"/>
      <c r="I7" s="23"/>
    </row>
    <row r="8" spans="1:9" ht="18">
      <c r="A8" s="24" t="s">
        <v>36</v>
      </c>
      <c r="B8" s="25">
        <v>2</v>
      </c>
      <c r="C8" s="26" t="str">
        <f>В!F31</f>
        <v>Аюпов Айдар</v>
      </c>
      <c r="D8" s="23"/>
      <c r="E8" s="23"/>
      <c r="F8" s="23"/>
      <c r="G8" s="23"/>
      <c r="H8" s="23"/>
      <c r="I8" s="23"/>
    </row>
    <row r="9" spans="1:9" ht="18">
      <c r="A9" s="24" t="s">
        <v>37</v>
      </c>
      <c r="B9" s="25">
        <v>3</v>
      </c>
      <c r="C9" s="26" t="str">
        <f>В!G43</f>
        <v>Хубатулин Ринат</v>
      </c>
      <c r="D9" s="23"/>
      <c r="E9" s="23"/>
      <c r="F9" s="23"/>
      <c r="G9" s="23"/>
      <c r="H9" s="23"/>
      <c r="I9" s="23"/>
    </row>
    <row r="10" spans="1:9" ht="18">
      <c r="A10" s="24" t="s">
        <v>38</v>
      </c>
      <c r="B10" s="25">
        <v>4</v>
      </c>
      <c r="C10" s="26" t="str">
        <f>В!G51</f>
        <v>Шакиров Ильяс</v>
      </c>
      <c r="D10" s="23"/>
      <c r="E10" s="23"/>
      <c r="F10" s="23"/>
      <c r="G10" s="23"/>
      <c r="H10" s="23"/>
      <c r="I10" s="23"/>
    </row>
    <row r="11" spans="1:9" ht="18">
      <c r="A11" s="24" t="s">
        <v>39</v>
      </c>
      <c r="B11" s="25">
        <v>5</v>
      </c>
      <c r="C11" s="26" t="str">
        <f>В!C55</f>
        <v>Усков Сергей</v>
      </c>
      <c r="D11" s="23"/>
      <c r="E11" s="23"/>
      <c r="F11" s="23"/>
      <c r="G11" s="23"/>
      <c r="H11" s="23"/>
      <c r="I11" s="23"/>
    </row>
    <row r="12" spans="1:9" ht="18">
      <c r="A12" s="24" t="s">
        <v>40</v>
      </c>
      <c r="B12" s="25">
        <v>6</v>
      </c>
      <c r="C12" s="26" t="str">
        <f>В!C57</f>
        <v>Тодрамович Александр</v>
      </c>
      <c r="D12" s="23"/>
      <c r="E12" s="23"/>
      <c r="F12" s="23"/>
      <c r="G12" s="23"/>
      <c r="H12" s="23"/>
      <c r="I12" s="23"/>
    </row>
    <row r="13" spans="1:9" ht="18">
      <c r="A13" s="24" t="s">
        <v>29</v>
      </c>
      <c r="B13" s="25">
        <v>7</v>
      </c>
      <c r="C13" s="26" t="str">
        <f>В!C60</f>
        <v>Халимонов Евгений</v>
      </c>
      <c r="D13" s="23"/>
      <c r="E13" s="23"/>
      <c r="F13" s="23"/>
      <c r="G13" s="23"/>
      <c r="H13" s="23"/>
      <c r="I13" s="23"/>
    </row>
    <row r="14" spans="1:9" ht="18">
      <c r="A14" s="24" t="s">
        <v>30</v>
      </c>
      <c r="B14" s="25">
        <v>8</v>
      </c>
      <c r="C14" s="26" t="str">
        <f>В!C62</f>
        <v>Баринов Владимир</v>
      </c>
      <c r="D14" s="23"/>
      <c r="E14" s="23"/>
      <c r="F14" s="23"/>
      <c r="G14" s="23"/>
      <c r="H14" s="23"/>
      <c r="I14" s="23"/>
    </row>
    <row r="15" spans="1:9" ht="18">
      <c r="A15" s="24" t="s">
        <v>41</v>
      </c>
      <c r="B15" s="25">
        <v>9</v>
      </c>
      <c r="C15" s="26" t="str">
        <f>В!G57</f>
        <v>Семенов Юрий</v>
      </c>
      <c r="D15" s="23"/>
      <c r="E15" s="23"/>
      <c r="F15" s="23"/>
      <c r="G15" s="23"/>
      <c r="H15" s="23"/>
      <c r="I15" s="23"/>
    </row>
    <row r="16" spans="1:9" ht="18">
      <c r="A16" s="24" t="s">
        <v>42</v>
      </c>
      <c r="B16" s="25">
        <v>10</v>
      </c>
      <c r="C16" s="26" t="str">
        <f>В!G60</f>
        <v>Шобухов Сергей</v>
      </c>
      <c r="D16" s="23"/>
      <c r="E16" s="23"/>
      <c r="F16" s="23"/>
      <c r="G16" s="23"/>
      <c r="H16" s="23"/>
      <c r="I16" s="23"/>
    </row>
    <row r="17" spans="1:9" ht="18">
      <c r="A17" s="24" t="s">
        <v>43</v>
      </c>
      <c r="B17" s="25">
        <v>11</v>
      </c>
      <c r="C17" s="26" t="str">
        <f>В!G64</f>
        <v>Ишбулатов Флюр</v>
      </c>
      <c r="D17" s="23"/>
      <c r="E17" s="23"/>
      <c r="F17" s="23"/>
      <c r="G17" s="23"/>
      <c r="H17" s="23"/>
      <c r="I17" s="23"/>
    </row>
    <row r="18" spans="1:9" ht="18">
      <c r="A18" s="24" t="s">
        <v>44</v>
      </c>
      <c r="B18" s="25">
        <v>12</v>
      </c>
      <c r="C18" s="26" t="str">
        <f>В!G66</f>
        <v>Стародубцев Олег</v>
      </c>
      <c r="D18" s="23"/>
      <c r="E18" s="23"/>
      <c r="F18" s="23"/>
      <c r="G18" s="23"/>
      <c r="H18" s="23"/>
      <c r="I18" s="23"/>
    </row>
    <row r="19" spans="1:9" ht="18">
      <c r="A19" s="24" t="s">
        <v>45</v>
      </c>
      <c r="B19" s="25">
        <v>13</v>
      </c>
      <c r="C19" s="26" t="str">
        <f>В!D67</f>
        <v>Толкачев Иван</v>
      </c>
      <c r="D19" s="23"/>
      <c r="E19" s="23"/>
      <c r="F19" s="23"/>
      <c r="G19" s="23"/>
      <c r="H19" s="23"/>
      <c r="I19" s="23"/>
    </row>
    <row r="20" spans="1:9" ht="18">
      <c r="A20" s="24" t="s">
        <v>46</v>
      </c>
      <c r="B20" s="25">
        <v>14</v>
      </c>
      <c r="C20" s="26" t="str">
        <f>В!D70</f>
        <v>Могилевская Инесса</v>
      </c>
      <c r="D20" s="23"/>
      <c r="E20" s="23"/>
      <c r="F20" s="23"/>
      <c r="G20" s="23"/>
      <c r="H20" s="23"/>
      <c r="I20" s="23"/>
    </row>
    <row r="21" spans="1:9" ht="18">
      <c r="A21" s="24" t="s">
        <v>47</v>
      </c>
      <c r="B21" s="25">
        <v>15</v>
      </c>
      <c r="C21" s="26" t="str">
        <f>В!G69</f>
        <v>Куряева Валентина</v>
      </c>
      <c r="D21" s="23"/>
      <c r="E21" s="23"/>
      <c r="F21" s="23"/>
      <c r="G21" s="23"/>
      <c r="H21" s="23"/>
      <c r="I21" s="23"/>
    </row>
    <row r="22" spans="1:9" ht="18">
      <c r="A22" s="24" t="s">
        <v>48</v>
      </c>
      <c r="B22" s="25">
        <v>16</v>
      </c>
      <c r="C22" s="26" t="str">
        <f>В!G71</f>
        <v>Ильмурзина Назакет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СпВ!A2</f>
        <v>Полуфинал ветеранов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СпВ!A3</f>
        <v>40314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СпВ!A7</f>
        <v>Горбунов Валентин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35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СпВ!A22</f>
        <v>Ильмурзина Назакет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35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СпВ!A15</f>
        <v>Шобухов Сергей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41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СпВ!A14</f>
        <v>Семенов Юрий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35</v>
      </c>
      <c r="F12" s="3"/>
      <c r="G12" s="11"/>
      <c r="H12" s="3"/>
      <c r="I12" s="3"/>
    </row>
    <row r="13" spans="1:9" ht="12.75">
      <c r="A13" s="2">
        <v>5</v>
      </c>
      <c r="B13" s="4" t="str">
        <f>СпВ!A11</f>
        <v>Тодрамович Александр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39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СпВ!A18</f>
        <v>Ишбулатов Флюр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38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СпВ!A19</f>
        <v>Могилевская Инесса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38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СпВ!A10</f>
        <v>Хубатулин Ринат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35</v>
      </c>
      <c r="G20" s="6"/>
      <c r="H20" s="6"/>
      <c r="I20" s="6"/>
    </row>
    <row r="21" spans="1:9" ht="12.75">
      <c r="A21" s="2">
        <v>3</v>
      </c>
      <c r="B21" s="4" t="str">
        <f>СпВ!A9</f>
        <v>Аюпов Айдар</v>
      </c>
      <c r="C21" s="3"/>
      <c r="D21" s="3"/>
      <c r="E21" s="9"/>
      <c r="F21" s="13"/>
      <c r="G21" s="3"/>
      <c r="H21" s="37" t="s">
        <v>0</v>
      </c>
      <c r="I21" s="37"/>
    </row>
    <row r="22" spans="1:9" ht="12.75">
      <c r="A22" s="3"/>
      <c r="B22" s="5">
        <v>5</v>
      </c>
      <c r="C22" s="6" t="s">
        <v>37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СпВ!A20</f>
        <v>Толкачев Иван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СпВ!A17</f>
        <v>Стародубцев Олег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СпВ!A12</f>
        <v>Усков Сергей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37</v>
      </c>
      <c r="F28" s="13"/>
      <c r="G28" s="3"/>
      <c r="H28" s="3"/>
      <c r="I28" s="3"/>
    </row>
    <row r="29" spans="1:9" ht="12.75">
      <c r="A29" s="2">
        <v>7</v>
      </c>
      <c r="B29" s="4" t="str">
        <f>СпВ!A13</f>
        <v>Халимонов Евгений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29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СпВ!A16</f>
        <v>Баринов Владимир</v>
      </c>
      <c r="C31" s="9"/>
      <c r="D31" s="9"/>
      <c r="E31" s="2">
        <v>-15</v>
      </c>
      <c r="F31" s="4" t="str">
        <f>IF(F20=E12,E28,IF(F20=E28,E12,0))</f>
        <v>Аюпов Айдар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36</v>
      </c>
      <c r="E32" s="3"/>
      <c r="F32" s="13"/>
      <c r="G32" s="3"/>
      <c r="H32" s="37" t="s">
        <v>1</v>
      </c>
      <c r="I32" s="37"/>
    </row>
    <row r="33" spans="1:9" ht="12.75">
      <c r="A33" s="2">
        <v>15</v>
      </c>
      <c r="B33" s="4" t="str">
        <f>СпВ!A21</f>
        <v>Куряева Валентина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36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СпВ!A8</f>
        <v>Шакиров Ильяс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Ильмурзина Назакет</v>
      </c>
      <c r="C37" s="3"/>
      <c r="D37" s="2">
        <v>-13</v>
      </c>
      <c r="E37" s="4" t="str">
        <f>IF(E12=D8,D16,IF(E12=D16,D8,0))</f>
        <v>Хубатулин Ринат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Семенов Юрий</v>
      </c>
      <c r="C39" s="5">
        <v>20</v>
      </c>
      <c r="D39" s="15" t="s">
        <v>29</v>
      </c>
      <c r="E39" s="5">
        <v>26</v>
      </c>
      <c r="F39" s="15" t="s">
        <v>38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Халимонов Евгений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Ишбулатов Флюр</v>
      </c>
      <c r="C41" s="3"/>
      <c r="D41" s="5">
        <v>24</v>
      </c>
      <c r="E41" s="16" t="s">
        <v>40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44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Могилевская Инесса</v>
      </c>
      <c r="C43" s="5">
        <v>21</v>
      </c>
      <c r="D43" s="16" t="s">
        <v>40</v>
      </c>
      <c r="E43" s="13"/>
      <c r="F43" s="5">
        <v>28</v>
      </c>
      <c r="G43" s="15" t="s">
        <v>38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Усков Сергей</v>
      </c>
      <c r="D44" s="3"/>
      <c r="E44" s="13"/>
      <c r="F44" s="9"/>
      <c r="G44" s="3"/>
      <c r="H44" s="37" t="s">
        <v>2</v>
      </c>
      <c r="I44" s="37"/>
    </row>
    <row r="45" spans="1:9" ht="12.75">
      <c r="A45" s="2">
        <v>-5</v>
      </c>
      <c r="B45" s="4" t="str">
        <f>IF(C22=B21,B23,IF(C22=B23,B21,0))</f>
        <v>Толкачев Иван</v>
      </c>
      <c r="C45" s="3"/>
      <c r="D45" s="2">
        <v>-14</v>
      </c>
      <c r="E45" s="4" t="str">
        <f>IF(E28=D24,D32,IF(E28=D32,D24,0))</f>
        <v>Шакиров Ильяс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43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Стародубцев Олег</v>
      </c>
      <c r="C47" s="5">
        <v>22</v>
      </c>
      <c r="D47" s="15" t="s">
        <v>39</v>
      </c>
      <c r="E47" s="5">
        <v>27</v>
      </c>
      <c r="F47" s="16" t="s">
        <v>36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Тодрамович Александр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Баринов Владимир</v>
      </c>
      <c r="C49" s="3"/>
      <c r="D49" s="5">
        <v>25</v>
      </c>
      <c r="E49" s="16" t="s">
        <v>39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42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Куряева Валентина</v>
      </c>
      <c r="C51" s="5">
        <v>23</v>
      </c>
      <c r="D51" s="16" t="s">
        <v>42</v>
      </c>
      <c r="E51" s="13"/>
      <c r="F51" s="2">
        <v>-28</v>
      </c>
      <c r="G51" s="4" t="str">
        <f>IF(G43=F39,F47,IF(G43=F47,F39,0))</f>
        <v>Шакиров Ильяс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Шобухов Сергей</v>
      </c>
      <c r="D52" s="3"/>
      <c r="E52" s="13"/>
      <c r="F52" s="3"/>
      <c r="G52" s="19"/>
      <c r="H52" s="37" t="s">
        <v>3</v>
      </c>
      <c r="I52" s="37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Усков Сергей</v>
      </c>
      <c r="C54" s="3"/>
      <c r="D54" s="2">
        <v>-20</v>
      </c>
      <c r="E54" s="4" t="str">
        <f>IF(D39=C38,C40,IF(D39=C40,C38,0))</f>
        <v>Семенов Юрий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40</v>
      </c>
      <c r="D55" s="3"/>
      <c r="E55" s="5">
        <v>31</v>
      </c>
      <c r="F55" s="6" t="s">
        <v>30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Тодрамович Александр</v>
      </c>
      <c r="C56" s="14" t="s">
        <v>4</v>
      </c>
      <c r="D56" s="2">
        <v>-21</v>
      </c>
      <c r="E56" s="8" t="str">
        <f>IF(D43=C42,C44,IF(D43=C44,C42,0))</f>
        <v>Ишбулатов Флюр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Тодрамович Александр</v>
      </c>
      <c r="D57" s="3"/>
      <c r="E57" s="3"/>
      <c r="F57" s="5">
        <v>33</v>
      </c>
      <c r="G57" s="6" t="s">
        <v>30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Стародубцев Олег</v>
      </c>
      <c r="F58" s="9"/>
      <c r="G58" s="3"/>
      <c r="H58" s="37" t="s">
        <v>6</v>
      </c>
      <c r="I58" s="37"/>
    </row>
    <row r="59" spans="1:9" ht="12.75">
      <c r="A59" s="2">
        <v>-24</v>
      </c>
      <c r="B59" s="4" t="str">
        <f>IF(E41=D39,D43,IF(E41=D43,D39,0))</f>
        <v>Халимонов Евгений</v>
      </c>
      <c r="C59" s="3"/>
      <c r="D59" s="3"/>
      <c r="E59" s="5">
        <v>32</v>
      </c>
      <c r="F59" s="10" t="s">
        <v>41</v>
      </c>
      <c r="G59" s="20"/>
      <c r="H59" s="3"/>
      <c r="I59" s="3"/>
    </row>
    <row r="60" spans="1:9" ht="12.75">
      <c r="A60" s="3"/>
      <c r="B60" s="5">
        <v>30</v>
      </c>
      <c r="C60" s="6" t="s">
        <v>29</v>
      </c>
      <c r="D60" s="2">
        <v>-23</v>
      </c>
      <c r="E60" s="8" t="str">
        <f>IF(D51=C50,C52,IF(D51=C52,C50,0))</f>
        <v>Шобухов Сергей</v>
      </c>
      <c r="F60" s="2">
        <v>-33</v>
      </c>
      <c r="G60" s="4" t="str">
        <f>IF(G57=F55,F59,IF(G57=F59,F55,0))</f>
        <v>Шобухов Сергей</v>
      </c>
      <c r="H60" s="12"/>
      <c r="I60" s="12"/>
    </row>
    <row r="61" spans="1:9" ht="12.75">
      <c r="A61" s="2">
        <v>-25</v>
      </c>
      <c r="B61" s="8" t="str">
        <f>IF(E49=D47,D51,IF(E49=D51,D47,0))</f>
        <v>Баринов Владимир</v>
      </c>
      <c r="C61" s="14" t="s">
        <v>7</v>
      </c>
      <c r="D61" s="3"/>
      <c r="E61" s="3"/>
      <c r="F61" s="3"/>
      <c r="G61" s="3"/>
      <c r="H61" s="37" t="s">
        <v>8</v>
      </c>
      <c r="I61" s="37"/>
    </row>
    <row r="62" spans="1:9" ht="12.75">
      <c r="A62" s="3"/>
      <c r="B62" s="2">
        <v>-30</v>
      </c>
      <c r="C62" s="4" t="str">
        <f>IF(C60=B59,B61,IF(C60=B61,B59,0))</f>
        <v>Баринов Владимир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Ишбулатов Флюр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Ильмурзина Назакет</v>
      </c>
      <c r="C64" s="3"/>
      <c r="D64" s="3"/>
      <c r="E64" s="3"/>
      <c r="F64" s="5">
        <v>34</v>
      </c>
      <c r="G64" s="6" t="s">
        <v>44</v>
      </c>
      <c r="H64" s="12"/>
      <c r="I64" s="12"/>
    </row>
    <row r="65" spans="1:9" ht="12.75">
      <c r="A65" s="3"/>
      <c r="B65" s="5">
        <v>35</v>
      </c>
      <c r="C65" s="6" t="s">
        <v>45</v>
      </c>
      <c r="D65" s="3"/>
      <c r="E65" s="2">
        <v>-32</v>
      </c>
      <c r="F65" s="8" t="str">
        <f>IF(F59=E58,E60,IF(F59=E60,E58,0))</f>
        <v>Стародубцев Олег</v>
      </c>
      <c r="G65" s="3"/>
      <c r="H65" s="37" t="s">
        <v>10</v>
      </c>
      <c r="I65" s="37"/>
    </row>
    <row r="66" spans="1:9" ht="12.75">
      <c r="A66" s="2">
        <v>-17</v>
      </c>
      <c r="B66" s="8" t="str">
        <f>IF(C42=B41,B43,IF(C42=B43,B41,0))</f>
        <v>Могилевская Инесса</v>
      </c>
      <c r="C66" s="9"/>
      <c r="D66" s="13"/>
      <c r="E66" s="3"/>
      <c r="F66" s="2">
        <v>-34</v>
      </c>
      <c r="G66" s="4" t="str">
        <f>IF(G64=F63,F65,IF(G64=F65,F63,0))</f>
        <v>Стародубцев Олег</v>
      </c>
      <c r="H66" s="12"/>
      <c r="I66" s="12"/>
    </row>
    <row r="67" spans="1:9" ht="12.75">
      <c r="A67" s="3"/>
      <c r="B67" s="3"/>
      <c r="C67" s="5">
        <v>37</v>
      </c>
      <c r="D67" s="6" t="s">
        <v>46</v>
      </c>
      <c r="E67" s="3"/>
      <c r="F67" s="3"/>
      <c r="G67" s="3"/>
      <c r="H67" s="37" t="s">
        <v>11</v>
      </c>
      <c r="I67" s="37"/>
    </row>
    <row r="68" spans="1:9" ht="12.75">
      <c r="A68" s="2">
        <v>-18</v>
      </c>
      <c r="B68" s="4" t="str">
        <f>IF(C46=B45,B47,IF(C46=B47,B45,0))</f>
        <v>Толкачев Иван</v>
      </c>
      <c r="C68" s="9"/>
      <c r="D68" s="17" t="s">
        <v>12</v>
      </c>
      <c r="E68" s="2">
        <v>-35</v>
      </c>
      <c r="F68" s="4" t="str">
        <f>IF(C65=B64,B66,IF(C65=B66,B64,0))</f>
        <v>Ильмурзина Назакет</v>
      </c>
      <c r="G68" s="3"/>
      <c r="H68" s="3"/>
      <c r="I68" s="3"/>
    </row>
    <row r="69" spans="1:9" ht="12.75">
      <c r="A69" s="3"/>
      <c r="B69" s="5">
        <v>36</v>
      </c>
      <c r="C69" s="10" t="s">
        <v>46</v>
      </c>
      <c r="D69" s="20"/>
      <c r="E69" s="3"/>
      <c r="F69" s="5">
        <v>38</v>
      </c>
      <c r="G69" s="6" t="s">
        <v>47</v>
      </c>
      <c r="H69" s="12"/>
      <c r="I69" s="12"/>
    </row>
    <row r="70" spans="1:9" ht="12.75">
      <c r="A70" s="2">
        <v>-19</v>
      </c>
      <c r="B70" s="8" t="str">
        <f>IF(C50=B49,B51,IF(C50=B51,B49,0))</f>
        <v>Куряева Валентина</v>
      </c>
      <c r="C70" s="2">
        <v>-37</v>
      </c>
      <c r="D70" s="4" t="str">
        <f>IF(D67=C65,C69,IF(D67=C69,C65,0))</f>
        <v>Могилевская Инесса</v>
      </c>
      <c r="E70" s="2">
        <v>-36</v>
      </c>
      <c r="F70" s="8" t="str">
        <f>IF(C69=B68,B70,IF(C69=B70,B68,0))</f>
        <v>Куряева Валентина</v>
      </c>
      <c r="G70" s="3"/>
      <c r="H70" s="37" t="s">
        <v>13</v>
      </c>
      <c r="I70" s="37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Ильмурзина Назакет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4" t="s">
        <v>19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5" t="s">
        <v>21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40314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К!F20</f>
        <v>Сафиуллин Азат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К!F31</f>
        <v>Ратникова Наталья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К!G43</f>
        <v>Исмайлов Азат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К!G51</f>
        <v>Исламгулова Лилия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К!C55</f>
        <v>Барышев Сергей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К!C57</f>
        <v>Рахматуллин Равиль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К!C60</f>
        <v>Семенов Константин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К!C62</f>
        <v>Шапошников Александр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К!G57</f>
        <v>Халимонов Евгений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10</v>
      </c>
      <c r="C16" s="26" t="str">
        <f>К!G60</f>
        <v>Семенов Юрий</v>
      </c>
      <c r="D16" s="23"/>
      <c r="E16" s="23"/>
      <c r="F16" s="23"/>
      <c r="G16" s="23"/>
      <c r="H16" s="23"/>
      <c r="I16" s="23"/>
    </row>
    <row r="17" spans="1:9" ht="18">
      <c r="A17" s="24" t="s">
        <v>32</v>
      </c>
      <c r="B17" s="25">
        <v>11</v>
      </c>
      <c r="C17" s="26" t="str">
        <f>К!G64</f>
        <v>Апакетов Эдуард</v>
      </c>
      <c r="D17" s="23"/>
      <c r="E17" s="23"/>
      <c r="F17" s="23"/>
      <c r="G17" s="23"/>
      <c r="H17" s="23"/>
      <c r="I17" s="23"/>
    </row>
    <row r="18" spans="1:9" ht="18">
      <c r="A18" s="24" t="s">
        <v>33</v>
      </c>
      <c r="B18" s="25">
        <v>12</v>
      </c>
      <c r="C18" s="26" t="str">
        <f>К!G66</f>
        <v>Коробко Павел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К!D67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К!D70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К!G69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К!G71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СпК!A1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СпК!A2</f>
        <v>1/2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СпК!A3</f>
        <v>40314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СпК!A7</f>
        <v>Сафиуллин Азат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СпК!A22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СпК!A15</f>
        <v>Семенов Юрий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СпК!A14</f>
        <v>Халимонов Евгений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22</v>
      </c>
      <c r="F12" s="3"/>
      <c r="G12" s="11"/>
      <c r="H12" s="3"/>
      <c r="I12" s="3"/>
    </row>
    <row r="13" spans="1:9" ht="12.75">
      <c r="A13" s="2">
        <v>5</v>
      </c>
      <c r="B13" s="4" t="str">
        <f>СпК!A11</f>
        <v>Семенов Константин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СпК!A18</f>
        <v>Шапошников Александр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СпК!A19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СпК!A10</f>
        <v>Исламгулова Лилия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22</v>
      </c>
      <c r="G20" s="6"/>
      <c r="H20" s="6"/>
      <c r="I20" s="6"/>
    </row>
    <row r="21" spans="1:9" ht="12.75">
      <c r="A21" s="2">
        <v>3</v>
      </c>
      <c r="B21" s="4" t="str">
        <f>СпК!A9</f>
        <v>Исмайлов Азат</v>
      </c>
      <c r="C21" s="3"/>
      <c r="D21" s="3"/>
      <c r="E21" s="9"/>
      <c r="F21" s="13"/>
      <c r="G21" s="3"/>
      <c r="H21" s="37" t="s">
        <v>0</v>
      </c>
      <c r="I21" s="37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СпК!A20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24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СпК!A17</f>
        <v>Апакетов Эдуард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32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СпК!A12</f>
        <v>Коробко Павел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23</v>
      </c>
      <c r="F28" s="13"/>
      <c r="G28" s="3"/>
      <c r="H28" s="3"/>
      <c r="I28" s="3"/>
    </row>
    <row r="29" spans="1:9" ht="12.75">
      <c r="A29" s="2">
        <v>7</v>
      </c>
      <c r="B29" s="4" t="str">
        <f>СпК!A13</f>
        <v>Барышев Сергей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31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СпК!A16</f>
        <v>Рахматуллин Равиль</v>
      </c>
      <c r="C31" s="9"/>
      <c r="D31" s="9"/>
      <c r="E31" s="2">
        <v>-15</v>
      </c>
      <c r="F31" s="4" t="str">
        <f>IF(F20=E12,E28,IF(F20=E28,E12,0))</f>
        <v>Ратникова Наталья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37" t="s">
        <v>1</v>
      </c>
      <c r="I32" s="37"/>
    </row>
    <row r="33" spans="1:9" ht="12.75">
      <c r="A33" s="2">
        <v>15</v>
      </c>
      <c r="B33" s="4" t="str">
        <f>СпК!A21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СпК!A8</f>
        <v>Ратникова Наталья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Исламгулова Лилия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Семенов Юрий</v>
      </c>
      <c r="C39" s="5">
        <v>20</v>
      </c>
      <c r="D39" s="15" t="s">
        <v>31</v>
      </c>
      <c r="E39" s="5">
        <v>26</v>
      </c>
      <c r="F39" s="15" t="s">
        <v>25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Рахматуллин Равиль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Шапошников Александр</v>
      </c>
      <c r="C41" s="3"/>
      <c r="D41" s="5">
        <v>24</v>
      </c>
      <c r="E41" s="16" t="s">
        <v>31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33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33</v>
      </c>
      <c r="E43" s="13"/>
      <c r="F43" s="5">
        <v>28</v>
      </c>
      <c r="G43" s="15" t="s">
        <v>24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Апакетов Эдуард</v>
      </c>
      <c r="D44" s="3"/>
      <c r="E44" s="13"/>
      <c r="F44" s="9"/>
      <c r="G44" s="3"/>
      <c r="H44" s="37" t="s">
        <v>2</v>
      </c>
      <c r="I44" s="37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Исмайлов Азат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27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Коробко Павел</v>
      </c>
      <c r="C47" s="5">
        <v>22</v>
      </c>
      <c r="D47" s="15" t="s">
        <v>26</v>
      </c>
      <c r="E47" s="5">
        <v>27</v>
      </c>
      <c r="F47" s="16" t="s">
        <v>24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Семенов Константин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Барышев Сергей</v>
      </c>
      <c r="C49" s="3"/>
      <c r="D49" s="5">
        <v>25</v>
      </c>
      <c r="E49" s="16" t="s">
        <v>28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28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28</v>
      </c>
      <c r="E51" s="13"/>
      <c r="F51" s="2">
        <v>-28</v>
      </c>
      <c r="G51" s="4" t="str">
        <f>IF(G43=F39,F47,IF(G43=F47,F39,0))</f>
        <v>Исламгулова Лилия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Халимонов Евгений</v>
      </c>
      <c r="D52" s="3"/>
      <c r="E52" s="13"/>
      <c r="F52" s="3"/>
      <c r="G52" s="19"/>
      <c r="H52" s="37" t="s">
        <v>3</v>
      </c>
      <c r="I52" s="37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Рахматуллин Равиль</v>
      </c>
      <c r="C54" s="3"/>
      <c r="D54" s="2">
        <v>-20</v>
      </c>
      <c r="E54" s="4" t="str">
        <f>IF(D39=C38,C40,IF(D39=C40,C38,0))</f>
        <v>Семенов Юрий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28</v>
      </c>
      <c r="D55" s="3"/>
      <c r="E55" s="5">
        <v>31</v>
      </c>
      <c r="F55" s="6" t="s">
        <v>30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Барышев Сергей</v>
      </c>
      <c r="C56" s="14" t="s">
        <v>4</v>
      </c>
      <c r="D56" s="2">
        <v>-21</v>
      </c>
      <c r="E56" s="8" t="str">
        <f>IF(D43=C42,C44,IF(D43=C44,C42,0))</f>
        <v>Апакетов Эдуард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Рахматуллин Равиль</v>
      </c>
      <c r="D57" s="3"/>
      <c r="E57" s="3"/>
      <c r="F57" s="5">
        <v>33</v>
      </c>
      <c r="G57" s="6" t="s">
        <v>29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Коробко Павел</v>
      </c>
      <c r="F58" s="9"/>
      <c r="G58" s="3"/>
      <c r="H58" s="37" t="s">
        <v>6</v>
      </c>
      <c r="I58" s="37"/>
    </row>
    <row r="59" spans="1:9" ht="12.75">
      <c r="A59" s="2">
        <v>-24</v>
      </c>
      <c r="B59" s="4" t="str">
        <f>IF(E41=D39,D43,IF(E41=D43,D39,0))</f>
        <v>Шапошников Александр</v>
      </c>
      <c r="C59" s="3"/>
      <c r="D59" s="3"/>
      <c r="E59" s="5">
        <v>32</v>
      </c>
      <c r="F59" s="10" t="s">
        <v>29</v>
      </c>
      <c r="G59" s="20"/>
      <c r="H59" s="3"/>
      <c r="I59" s="3"/>
    </row>
    <row r="60" spans="1:9" ht="12.75">
      <c r="A60" s="3"/>
      <c r="B60" s="5">
        <v>30</v>
      </c>
      <c r="C60" s="6" t="s">
        <v>26</v>
      </c>
      <c r="D60" s="2">
        <v>-23</v>
      </c>
      <c r="E60" s="8" t="str">
        <f>IF(D51=C50,C52,IF(D51=C52,C50,0))</f>
        <v>Халимонов Евгений</v>
      </c>
      <c r="F60" s="2">
        <v>-33</v>
      </c>
      <c r="G60" s="4" t="str">
        <f>IF(G57=F55,F59,IF(G57=F59,F55,0))</f>
        <v>Семенов Юрий</v>
      </c>
      <c r="H60" s="12"/>
      <c r="I60" s="12"/>
    </row>
    <row r="61" spans="1:9" ht="12.75">
      <c r="A61" s="2">
        <v>-25</v>
      </c>
      <c r="B61" s="8" t="str">
        <f>IF(E49=D47,D51,IF(E49=D51,D47,0))</f>
        <v>Семенов Константин</v>
      </c>
      <c r="C61" s="14" t="s">
        <v>7</v>
      </c>
      <c r="D61" s="3"/>
      <c r="E61" s="3"/>
      <c r="F61" s="3"/>
      <c r="G61" s="3"/>
      <c r="H61" s="37" t="s">
        <v>8</v>
      </c>
      <c r="I61" s="37"/>
    </row>
    <row r="62" spans="1:9" ht="12.75">
      <c r="A62" s="3"/>
      <c r="B62" s="2">
        <v>-30</v>
      </c>
      <c r="C62" s="4" t="str">
        <f>IF(C60=B59,B61,IF(C60=B61,B59,0))</f>
        <v>Шапошников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Апакетов Эдуард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32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Коробко Павел</v>
      </c>
      <c r="G65" s="3"/>
      <c r="H65" s="37" t="s">
        <v>10</v>
      </c>
      <c r="I65" s="37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Коробко Павел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37" t="s">
        <v>11</v>
      </c>
      <c r="I67" s="37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37" t="s">
        <v>13</v>
      </c>
      <c r="I70" s="37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Сп6!A1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Сп6!A2</f>
        <v>1/128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Сп6!A3</f>
        <v>40271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Волков Сергей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112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117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Голобородько Дмитрий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117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Никонов Артем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131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Асмандьяров Эдуард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131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Мухамадуллин Камиль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131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Фаисханов Денис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119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Кочкин Андрей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131</v>
      </c>
      <c r="G20" s="6"/>
      <c r="H20" s="6"/>
      <c r="I20" s="6"/>
    </row>
    <row r="21" spans="1:9" ht="12.75">
      <c r="A21" s="2">
        <v>3</v>
      </c>
      <c r="B21" s="4" t="str">
        <f>Сп6!A9</f>
        <v>Сергеев Алексей</v>
      </c>
      <c r="C21" s="3"/>
      <c r="D21" s="3"/>
      <c r="E21" s="9"/>
      <c r="F21" s="13"/>
      <c r="G21" s="3"/>
      <c r="H21" s="37" t="s">
        <v>0</v>
      </c>
      <c r="I21" s="37"/>
    </row>
    <row r="22" spans="1:9" ht="12.75">
      <c r="A22" s="3"/>
      <c r="B22" s="5">
        <v>5</v>
      </c>
      <c r="C22" s="6" t="s">
        <v>130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Сайранов Данил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130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Аплекаева Алена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132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Ижболдина Полина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129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Антонова Арина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135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Шаймухаметова Алина</v>
      </c>
      <c r="C31" s="9"/>
      <c r="D31" s="9"/>
      <c r="E31" s="2">
        <v>-15</v>
      </c>
      <c r="F31" s="4" t="str">
        <f>IF(F20=E12,E28,IF(F20=E28,E12,0))</f>
        <v>Потеряхин Кирилл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129</v>
      </c>
      <c r="E32" s="3"/>
      <c r="F32" s="13"/>
      <c r="G32" s="3"/>
      <c r="H32" s="37" t="s">
        <v>1</v>
      </c>
      <c r="I32" s="37"/>
    </row>
    <row r="33" spans="1:9" ht="12.75">
      <c r="A33" s="2">
        <v>15</v>
      </c>
      <c r="B33" s="4" t="str">
        <f>Сп6!A21</f>
        <v>Шакиров Тимур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129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Потеряхин Кирилл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Никонов Артем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134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Голобородько Дмитрий</v>
      </c>
      <c r="C39" s="5">
        <v>20</v>
      </c>
      <c r="D39" s="15" t="s">
        <v>134</v>
      </c>
      <c r="E39" s="5">
        <v>26</v>
      </c>
      <c r="F39" s="15" t="s">
        <v>117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Шаймухаметова Алина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Мухамадуллин Камиль</v>
      </c>
      <c r="C41" s="3"/>
      <c r="D41" s="5">
        <v>24</v>
      </c>
      <c r="E41" s="16" t="s">
        <v>134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138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Фаисханов Денис</v>
      </c>
      <c r="C43" s="5">
        <v>21</v>
      </c>
      <c r="D43" s="16" t="s">
        <v>132</v>
      </c>
      <c r="E43" s="13"/>
      <c r="F43" s="5">
        <v>28</v>
      </c>
      <c r="G43" s="15" t="s">
        <v>112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Ижболдина Полина</v>
      </c>
      <c r="D44" s="3"/>
      <c r="E44" s="13"/>
      <c r="F44" s="9"/>
      <c r="G44" s="3"/>
      <c r="H44" s="37" t="s">
        <v>2</v>
      </c>
      <c r="I44" s="37"/>
    </row>
    <row r="45" spans="1:9" ht="12.75">
      <c r="A45" s="2">
        <v>-5</v>
      </c>
      <c r="B45" s="4" t="str">
        <f>IF(C22=B21,B23,IF(C22=B23,B21,0))</f>
        <v>Сайранов Данил</v>
      </c>
      <c r="C45" s="3"/>
      <c r="D45" s="2">
        <v>-14</v>
      </c>
      <c r="E45" s="4" t="str">
        <f>IF(E28=D24,D32,IF(E28=D32,D24,0))</f>
        <v>Сергеев Алексей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139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Аплекаева Алена</v>
      </c>
      <c r="C47" s="5">
        <v>22</v>
      </c>
      <c r="D47" s="15" t="s">
        <v>119</v>
      </c>
      <c r="E47" s="5">
        <v>27</v>
      </c>
      <c r="F47" s="16" t="s">
        <v>112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Кочкин Андрей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Антонова Арина</v>
      </c>
      <c r="C49" s="3"/>
      <c r="D49" s="5">
        <v>25</v>
      </c>
      <c r="E49" s="16" t="s">
        <v>112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140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Шакиров Тимур</v>
      </c>
      <c r="C51" s="5">
        <v>23</v>
      </c>
      <c r="D51" s="16" t="s">
        <v>112</v>
      </c>
      <c r="E51" s="13"/>
      <c r="F51" s="2">
        <v>-28</v>
      </c>
      <c r="G51" s="4" t="str">
        <f>IF(G43=F39,F47,IF(G43=F47,F39,0))</f>
        <v>Никонов Артем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Волков Сергей</v>
      </c>
      <c r="D52" s="3"/>
      <c r="E52" s="13"/>
      <c r="F52" s="3"/>
      <c r="G52" s="19"/>
      <c r="H52" s="37" t="s">
        <v>3</v>
      </c>
      <c r="I52" s="37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Голобородько Дмитрий</v>
      </c>
      <c r="C54" s="3"/>
      <c r="D54" s="2">
        <v>-20</v>
      </c>
      <c r="E54" s="4" t="str">
        <f>IF(D39=C38,C40,IF(D39=C40,C38,0))</f>
        <v>Шаймухаметова Алина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130</v>
      </c>
      <c r="D55" s="3"/>
      <c r="E55" s="5">
        <v>31</v>
      </c>
      <c r="F55" s="6" t="s">
        <v>135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Сергеев Алексей</v>
      </c>
      <c r="C56" s="14" t="s">
        <v>4</v>
      </c>
      <c r="D56" s="2">
        <v>-21</v>
      </c>
      <c r="E56" s="8" t="str">
        <f>IF(D43=C42,C44,IF(D43=C44,C42,0))</f>
        <v>Фаисханов Денис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Голобородько Дмитрий</v>
      </c>
      <c r="D57" s="3"/>
      <c r="E57" s="3"/>
      <c r="F57" s="5">
        <v>33</v>
      </c>
      <c r="G57" s="6" t="s">
        <v>140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Сайранов Данил</v>
      </c>
      <c r="F58" s="9"/>
      <c r="G58" s="3"/>
      <c r="H58" s="37" t="s">
        <v>6</v>
      </c>
      <c r="I58" s="37"/>
    </row>
    <row r="59" spans="1:9" ht="12.75">
      <c r="A59" s="2">
        <v>-24</v>
      </c>
      <c r="B59" s="4" t="str">
        <f>IF(E41=D39,D43,IF(E41=D43,D39,0))</f>
        <v>Ижболдина Полина</v>
      </c>
      <c r="C59" s="3"/>
      <c r="D59" s="3"/>
      <c r="E59" s="5">
        <v>32</v>
      </c>
      <c r="F59" s="10" t="s">
        <v>140</v>
      </c>
      <c r="G59" s="20"/>
      <c r="H59" s="3"/>
      <c r="I59" s="3"/>
    </row>
    <row r="60" spans="1:9" ht="12.75">
      <c r="A60" s="3"/>
      <c r="B60" s="5">
        <v>30</v>
      </c>
      <c r="C60" s="6" t="s">
        <v>119</v>
      </c>
      <c r="D60" s="2">
        <v>-23</v>
      </c>
      <c r="E60" s="8" t="str">
        <f>IF(D51=C50,C52,IF(D51=C52,C50,0))</f>
        <v>Шакиров Тимур</v>
      </c>
      <c r="F60" s="2">
        <v>-33</v>
      </c>
      <c r="G60" s="4" t="str">
        <f>IF(G57=F55,F59,IF(G57=F59,F55,0))</f>
        <v>Шаймухаметова Алина</v>
      </c>
      <c r="H60" s="12"/>
      <c r="I60" s="12"/>
    </row>
    <row r="61" spans="1:9" ht="12.75">
      <c r="A61" s="2">
        <v>-25</v>
      </c>
      <c r="B61" s="8" t="str">
        <f>IF(E49=D47,D51,IF(E49=D51,D47,0))</f>
        <v>Кочкин Андрей</v>
      </c>
      <c r="C61" s="14" t="s">
        <v>7</v>
      </c>
      <c r="D61" s="3"/>
      <c r="E61" s="3"/>
      <c r="F61" s="3"/>
      <c r="G61" s="3"/>
      <c r="H61" s="37" t="s">
        <v>8</v>
      </c>
      <c r="I61" s="37"/>
    </row>
    <row r="62" spans="1:9" ht="12.75">
      <c r="A62" s="3"/>
      <c r="B62" s="2">
        <v>-30</v>
      </c>
      <c r="C62" s="4" t="str">
        <f>IF(C60=B59,B61,IF(C60=B61,B59,0))</f>
        <v>Ижболдина Полина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Фаисханов Денис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138</v>
      </c>
      <c r="H64" s="12"/>
      <c r="I64" s="12"/>
    </row>
    <row r="65" spans="1:9" ht="12.75">
      <c r="A65" s="3"/>
      <c r="B65" s="5">
        <v>35</v>
      </c>
      <c r="C65" s="6" t="s">
        <v>137</v>
      </c>
      <c r="D65" s="3"/>
      <c r="E65" s="2">
        <v>-32</v>
      </c>
      <c r="F65" s="8" t="str">
        <f>IF(F59=E58,E60,IF(F59=E60,E58,0))</f>
        <v>Сайранов Данил</v>
      </c>
      <c r="G65" s="3"/>
      <c r="H65" s="37" t="s">
        <v>10</v>
      </c>
      <c r="I65" s="37"/>
    </row>
    <row r="66" spans="1:9" ht="12.75">
      <c r="A66" s="2">
        <v>-17</v>
      </c>
      <c r="B66" s="8" t="str">
        <f>IF(C42=B41,B43,IF(C42=B43,B41,0))</f>
        <v>Мухамадуллин Камиль</v>
      </c>
      <c r="C66" s="9"/>
      <c r="D66" s="13"/>
      <c r="E66" s="3"/>
      <c r="F66" s="2">
        <v>-34</v>
      </c>
      <c r="G66" s="4" t="str">
        <f>IF(G64=F63,F65,IF(G64=F65,F63,0))</f>
        <v>Сайранов Данил</v>
      </c>
      <c r="H66" s="12"/>
      <c r="I66" s="12"/>
    </row>
    <row r="67" spans="1:9" ht="12.75">
      <c r="A67" s="3"/>
      <c r="B67" s="3"/>
      <c r="C67" s="5">
        <v>37</v>
      </c>
      <c r="D67" s="6" t="s">
        <v>133</v>
      </c>
      <c r="E67" s="3"/>
      <c r="F67" s="3"/>
      <c r="G67" s="3"/>
      <c r="H67" s="37" t="s">
        <v>11</v>
      </c>
      <c r="I67" s="37"/>
    </row>
    <row r="68" spans="1:9" ht="12.75">
      <c r="A68" s="2">
        <v>-18</v>
      </c>
      <c r="B68" s="4" t="str">
        <f>IF(C46=B45,B47,IF(C46=B47,B45,0))</f>
        <v>Аплекаева Алена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133</v>
      </c>
      <c r="D69" s="20"/>
      <c r="E69" s="3"/>
      <c r="F69" s="5">
        <v>38</v>
      </c>
      <c r="G69" s="6" t="s">
        <v>136</v>
      </c>
      <c r="H69" s="12"/>
      <c r="I69" s="12"/>
    </row>
    <row r="70" spans="1:9" ht="12.75">
      <c r="A70" s="2">
        <v>-19</v>
      </c>
      <c r="B70" s="8" t="str">
        <f>IF(C50=B49,B51,IF(C50=B51,B49,0))</f>
        <v>Антонова Арина</v>
      </c>
      <c r="C70" s="2">
        <v>-37</v>
      </c>
      <c r="D70" s="4" t="str">
        <f>IF(D67=C65,C69,IF(D67=C69,C65,0))</f>
        <v>Мухамадуллин Камиль</v>
      </c>
      <c r="E70" s="2">
        <v>-36</v>
      </c>
      <c r="F70" s="8" t="str">
        <f>IF(C69=B68,B70,IF(C69=B70,B68,0))</f>
        <v>Аплекаева Алена</v>
      </c>
      <c r="G70" s="3"/>
      <c r="H70" s="37" t="s">
        <v>13</v>
      </c>
      <c r="I70" s="37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5" t="s">
        <v>141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40320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142</v>
      </c>
      <c r="B7" s="25">
        <v>1</v>
      </c>
      <c r="C7" s="26" t="str">
        <f>Мстр1!G36</f>
        <v>Аристов Александр</v>
      </c>
      <c r="D7" s="23"/>
      <c r="E7" s="23"/>
      <c r="F7" s="23"/>
      <c r="G7" s="23"/>
      <c r="H7" s="23"/>
      <c r="I7" s="23"/>
    </row>
    <row r="8" spans="1:9" ht="18">
      <c r="A8" s="24" t="s">
        <v>143</v>
      </c>
      <c r="B8" s="25">
        <v>2</v>
      </c>
      <c r="C8" s="26" t="str">
        <f>Мстр1!G56</f>
        <v>Яковлев Михаил</v>
      </c>
      <c r="D8" s="23"/>
      <c r="E8" s="23"/>
      <c r="F8" s="23"/>
      <c r="G8" s="23"/>
      <c r="H8" s="23"/>
      <c r="I8" s="23"/>
    </row>
    <row r="9" spans="1:9" ht="18">
      <c r="A9" s="24" t="s">
        <v>144</v>
      </c>
      <c r="B9" s="25">
        <v>3</v>
      </c>
      <c r="C9" s="26" t="str">
        <f>Мстр2!I22</f>
        <v>Аббасов Рустамхон</v>
      </c>
      <c r="D9" s="23"/>
      <c r="E9" s="23"/>
      <c r="F9" s="23"/>
      <c r="G9" s="23"/>
      <c r="H9" s="23"/>
      <c r="I9" s="23"/>
    </row>
    <row r="10" spans="1:9" ht="18">
      <c r="A10" s="24" t="s">
        <v>145</v>
      </c>
      <c r="B10" s="25">
        <v>4</v>
      </c>
      <c r="C10" s="26" t="str">
        <f>Мстр2!I32</f>
        <v>Харламов Руслан</v>
      </c>
      <c r="D10" s="23"/>
      <c r="E10" s="23"/>
      <c r="F10" s="23"/>
      <c r="G10" s="23"/>
      <c r="H10" s="23"/>
      <c r="I10" s="23"/>
    </row>
    <row r="11" spans="1:9" ht="18">
      <c r="A11" s="24" t="s">
        <v>22</v>
      </c>
      <c r="B11" s="25">
        <v>5</v>
      </c>
      <c r="C11" s="26" t="str">
        <f>Мстр1!G63</f>
        <v>Сафиуллин Азат</v>
      </c>
      <c r="D11" s="23"/>
      <c r="E11" s="23"/>
      <c r="F11" s="23"/>
      <c r="G11" s="23"/>
      <c r="H11" s="23"/>
      <c r="I11" s="23"/>
    </row>
    <row r="12" spans="1:9" ht="18">
      <c r="A12" s="24" t="s">
        <v>23</v>
      </c>
      <c r="B12" s="25">
        <v>6</v>
      </c>
      <c r="C12" s="26" t="str">
        <f>Мстр1!G65</f>
        <v>Максютов Азат</v>
      </c>
      <c r="D12" s="23"/>
      <c r="E12" s="23"/>
      <c r="F12" s="23"/>
      <c r="G12" s="23"/>
      <c r="H12" s="23"/>
      <c r="I12" s="23"/>
    </row>
    <row r="13" spans="1:9" ht="18">
      <c r="A13" s="24" t="s">
        <v>146</v>
      </c>
      <c r="B13" s="25">
        <v>7</v>
      </c>
      <c r="C13" s="26" t="str">
        <f>Мстр1!G68</f>
        <v>Ратникова Наталья</v>
      </c>
      <c r="D13" s="23"/>
      <c r="E13" s="23"/>
      <c r="F13" s="23"/>
      <c r="G13" s="23"/>
      <c r="H13" s="23"/>
      <c r="I13" s="23"/>
    </row>
    <row r="14" spans="1:9" ht="18">
      <c r="A14" s="24" t="s">
        <v>24</v>
      </c>
      <c r="B14" s="25">
        <v>8</v>
      </c>
      <c r="C14" s="26" t="str">
        <f>Мстр1!G70</f>
        <v>Исмайлов Азат</v>
      </c>
      <c r="D14" s="23"/>
      <c r="E14" s="23"/>
      <c r="F14" s="23"/>
      <c r="G14" s="23"/>
      <c r="H14" s="23"/>
      <c r="I14" s="23"/>
    </row>
    <row r="15" spans="1:9" ht="18">
      <c r="A15" s="24" t="s">
        <v>147</v>
      </c>
      <c r="B15" s="25">
        <v>9</v>
      </c>
      <c r="C15" s="26" t="str">
        <f>Мстр1!D72</f>
        <v>Прыйма Павел</v>
      </c>
      <c r="D15" s="23"/>
      <c r="E15" s="23"/>
      <c r="F15" s="23"/>
      <c r="G15" s="23"/>
      <c r="H15" s="23"/>
      <c r="I15" s="23"/>
    </row>
    <row r="16" spans="1:9" ht="18">
      <c r="A16" s="24" t="s">
        <v>25</v>
      </c>
      <c r="B16" s="25">
        <v>10</v>
      </c>
      <c r="C16" s="26" t="str">
        <f>Мстр1!D75</f>
        <v>Срумов Антон</v>
      </c>
      <c r="D16" s="23"/>
      <c r="E16" s="23"/>
      <c r="F16" s="23"/>
      <c r="G16" s="23"/>
      <c r="H16" s="23"/>
      <c r="I16" s="23"/>
    </row>
    <row r="17" spans="1:9" ht="18">
      <c r="A17" s="24" t="s">
        <v>37</v>
      </c>
      <c r="B17" s="25">
        <v>11</v>
      </c>
      <c r="C17" s="26" t="str">
        <f>Мстр1!G73</f>
        <v>Аюпов Айдар</v>
      </c>
      <c r="D17" s="23"/>
      <c r="E17" s="23"/>
      <c r="F17" s="23"/>
      <c r="G17" s="23"/>
      <c r="H17" s="23"/>
      <c r="I17" s="23"/>
    </row>
    <row r="18" spans="1:9" ht="18">
      <c r="A18" s="24" t="s">
        <v>38</v>
      </c>
      <c r="B18" s="25">
        <v>12</v>
      </c>
      <c r="C18" s="26" t="str">
        <f>Мстр1!G75</f>
        <v>Семенов Константин</v>
      </c>
      <c r="D18" s="23"/>
      <c r="E18" s="23"/>
      <c r="F18" s="23"/>
      <c r="G18" s="23"/>
      <c r="H18" s="23"/>
      <c r="I18" s="23"/>
    </row>
    <row r="19" spans="1:9" ht="18">
      <c r="A19" s="24" t="s">
        <v>26</v>
      </c>
      <c r="B19" s="25">
        <v>13</v>
      </c>
      <c r="C19" s="26" t="str">
        <f>Мстр2!I40</f>
        <v>Зарецкий Максим</v>
      </c>
      <c r="D19" s="23"/>
      <c r="E19" s="23"/>
      <c r="F19" s="23"/>
      <c r="G19" s="23"/>
      <c r="H19" s="23"/>
      <c r="I19" s="23"/>
    </row>
    <row r="20" spans="1:9" ht="18">
      <c r="A20" s="24" t="s">
        <v>31</v>
      </c>
      <c r="B20" s="25">
        <v>14</v>
      </c>
      <c r="C20" s="26" t="str">
        <f>Мстр2!I44</f>
        <v>Бадретдинов Роман</v>
      </c>
      <c r="D20" s="23"/>
      <c r="E20" s="23"/>
      <c r="F20" s="23"/>
      <c r="G20" s="23"/>
      <c r="H20" s="23"/>
      <c r="I20" s="23"/>
    </row>
    <row r="21" spans="1:9" ht="18">
      <c r="A21" s="24" t="s">
        <v>148</v>
      </c>
      <c r="B21" s="25">
        <v>15</v>
      </c>
      <c r="C21" s="26" t="str">
        <f>Мстр2!I46</f>
        <v>Хубатулин Ринат</v>
      </c>
      <c r="D21" s="23"/>
      <c r="E21" s="23"/>
      <c r="F21" s="23"/>
      <c r="G21" s="23"/>
      <c r="H21" s="23"/>
      <c r="I21" s="23"/>
    </row>
    <row r="22" spans="1:9" ht="18">
      <c r="A22" s="24" t="s">
        <v>149</v>
      </c>
      <c r="B22" s="25">
        <v>16</v>
      </c>
      <c r="C22" s="26" t="str">
        <f>Мстр2!I48</f>
        <v>Давлетов Тимур</v>
      </c>
      <c r="D22" s="23"/>
      <c r="E22" s="23"/>
      <c r="F22" s="23"/>
      <c r="G22" s="23"/>
      <c r="H22" s="23"/>
      <c r="I22" s="23"/>
    </row>
    <row r="23" spans="1:9" ht="18">
      <c r="A23" s="24" t="s">
        <v>150</v>
      </c>
      <c r="B23" s="25">
        <v>17</v>
      </c>
      <c r="C23" s="26" t="str">
        <f>Мстр2!E44</f>
        <v>Рахматуллин Равиль</v>
      </c>
      <c r="D23" s="23"/>
      <c r="E23" s="23"/>
      <c r="F23" s="23"/>
      <c r="G23" s="23"/>
      <c r="H23" s="23"/>
      <c r="I23" s="23"/>
    </row>
    <row r="24" spans="1:9" ht="18">
      <c r="A24" s="24" t="s">
        <v>151</v>
      </c>
      <c r="B24" s="25">
        <v>18</v>
      </c>
      <c r="C24" s="26" t="str">
        <f>Мстр2!E50</f>
        <v>Вафин Егор</v>
      </c>
      <c r="D24" s="23"/>
      <c r="E24" s="23"/>
      <c r="F24" s="23"/>
      <c r="G24" s="23"/>
      <c r="H24" s="23"/>
      <c r="I24" s="23"/>
    </row>
    <row r="25" spans="1:9" ht="18">
      <c r="A25" s="24" t="s">
        <v>40</v>
      </c>
      <c r="B25" s="25">
        <v>19</v>
      </c>
      <c r="C25" s="26" t="str">
        <f>Мстр2!E53</f>
        <v>Баринов Владимир</v>
      </c>
      <c r="D25" s="23"/>
      <c r="E25" s="23"/>
      <c r="F25" s="23"/>
      <c r="G25" s="23"/>
      <c r="H25" s="23"/>
      <c r="I25" s="23"/>
    </row>
    <row r="26" spans="1:9" ht="18">
      <c r="A26" s="24" t="s">
        <v>50</v>
      </c>
      <c r="B26" s="25">
        <v>20</v>
      </c>
      <c r="C26" s="26" t="str">
        <f>Мстр2!E55</f>
        <v>Прокофьев Михаил</v>
      </c>
      <c r="D26" s="23"/>
      <c r="E26" s="23"/>
      <c r="F26" s="23"/>
      <c r="G26" s="23"/>
      <c r="H26" s="23"/>
      <c r="I26" s="23"/>
    </row>
    <row r="27" spans="1:9" ht="18">
      <c r="A27" s="24" t="s">
        <v>152</v>
      </c>
      <c r="B27" s="25">
        <v>21</v>
      </c>
      <c r="C27" s="26" t="str">
        <f>Мстр2!I53</f>
        <v>Хабиров Марс</v>
      </c>
      <c r="D27" s="23"/>
      <c r="E27" s="23"/>
      <c r="F27" s="23"/>
      <c r="G27" s="23"/>
      <c r="H27" s="23"/>
      <c r="I27" s="23"/>
    </row>
    <row r="28" spans="1:9" ht="18">
      <c r="A28" s="24" t="s">
        <v>42</v>
      </c>
      <c r="B28" s="25">
        <v>22</v>
      </c>
      <c r="C28" s="26" t="str">
        <f>Мстр2!I57</f>
        <v>Усков Сергей</v>
      </c>
      <c r="D28" s="23"/>
      <c r="E28" s="23"/>
      <c r="F28" s="23"/>
      <c r="G28" s="23"/>
      <c r="H28" s="23"/>
      <c r="I28" s="23"/>
    </row>
    <row r="29" spans="1:9" ht="18">
      <c r="A29" s="24" t="s">
        <v>153</v>
      </c>
      <c r="B29" s="25">
        <v>23</v>
      </c>
      <c r="C29" s="26" t="str">
        <f>Мстр2!I59</f>
        <v>Сагитов Александр</v>
      </c>
      <c r="D29" s="23"/>
      <c r="E29" s="23"/>
      <c r="F29" s="23"/>
      <c r="G29" s="23"/>
      <c r="H29" s="23"/>
      <c r="I29" s="23"/>
    </row>
    <row r="30" spans="1:9" ht="18">
      <c r="A30" s="24" t="s">
        <v>154</v>
      </c>
      <c r="B30" s="25">
        <v>24</v>
      </c>
      <c r="C30" s="26" t="str">
        <f>Мстр2!I61</f>
        <v>Исламгулова Лилия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Мстр2!E63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Мстр2!E69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Мстр2!E72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Мстр2!E74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Мстр2!I66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Мстр2!I70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Мстр2!I74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СпМ!A1</f>
        <v>Кубок Башкортостана 2010</v>
      </c>
      <c r="B1" s="42"/>
      <c r="C1" s="42"/>
      <c r="D1" s="42"/>
      <c r="E1" s="42"/>
      <c r="F1" s="42"/>
      <c r="G1" s="42"/>
    </row>
    <row r="2" spans="1:7" ht="15.75">
      <c r="A2" s="42" t="str">
        <f>СпМ!A2</f>
        <v>Финал Турнира День пограничника</v>
      </c>
      <c r="B2" s="42"/>
      <c r="C2" s="42"/>
      <c r="D2" s="42"/>
      <c r="E2" s="42"/>
      <c r="F2" s="42"/>
      <c r="G2" s="42"/>
    </row>
    <row r="3" spans="1:7" ht="15.75">
      <c r="A3" s="41">
        <f>СпМ!A3</f>
        <v>40320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Аристов Александр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142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СпМ!A38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142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СпМ!A23</f>
        <v>Вафин Егор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150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СпМ!A22</f>
        <v>Прокофьев Михаил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142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СпМ!A15</f>
        <v>Максютов Азат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147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СпМ!A30</f>
        <v>Сагитов Александр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24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СпМ!A31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24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СпМ!A14</f>
        <v>Исмайлов Азат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142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СпМ!A11</f>
        <v>Сафиуллин Азат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22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СпМ!A34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22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СпМ!A27</f>
        <v>Хабиров Марс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38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СпМ!A18</f>
        <v>Хубатулин Ринат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145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СпМ!A19</f>
        <v>Семенов Константин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26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СпМ!A26</f>
        <v>Давлетов Тимур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145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СпМ!A35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145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СпМ!A10</f>
        <v>Аббасов Рустамхон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142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СпМ!A9</f>
        <v>Харламов Руслан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144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СпМ!A36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144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СпМ!A25</f>
        <v>Усков Сергей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31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СпМ!A20</f>
        <v>Рахматуллин Равиль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144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СпМ!A17</f>
        <v>Аюпов Айдар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37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СпМ!A28</f>
        <v>Баринов Владимир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23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СпМ!A33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23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СпМ!A12</f>
        <v>Ратникова Наталья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143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СпМ!A13</f>
        <v>Срумов Антон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146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СпМ!A32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146</v>
      </c>
      <c r="E56" s="9"/>
      <c r="F56" s="18">
        <v>-31</v>
      </c>
      <c r="G56" s="4" t="str">
        <f>IF(G36=F20,F52,IF(G36=F52,F20,0))</f>
        <v>Яковлев Михаил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СпМ!A29</f>
        <v>Зарецкий Максим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153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СпМ!A16</f>
        <v>Исламгулова Лилия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143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СпМ!A21</f>
        <v>Бадретдинов Роман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151</v>
      </c>
      <c r="D62" s="9"/>
      <c r="E62" s="2">
        <v>-58</v>
      </c>
      <c r="F62" s="4" t="str">
        <f>IF(Мстр2!H14=Мстр2!G10,Мстр2!G18,IF(Мстр2!H14=Мстр2!G18,Мстр2!G10,0))</f>
        <v>Сафиуллин Азат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СпМ!A24</f>
        <v>Прыйма Павел</v>
      </c>
      <c r="C63" s="9"/>
      <c r="D63" s="9"/>
      <c r="E63" s="3"/>
      <c r="F63" s="5">
        <v>61</v>
      </c>
      <c r="G63" s="6" t="s">
        <v>22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143</v>
      </c>
      <c r="E64" s="2">
        <v>-59</v>
      </c>
      <c r="F64" s="8" t="str">
        <f>IF(Мстр2!H30=Мстр2!G26,Мстр2!G34,IF(Мстр2!H30=Мстр2!G34,Мстр2!G26,0))</f>
        <v>Максютов Азат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СпМ!A37</f>
        <v>нет</v>
      </c>
      <c r="C65" s="9"/>
      <c r="D65" s="3"/>
      <c r="E65" s="3"/>
      <c r="F65" s="2">
        <v>-61</v>
      </c>
      <c r="G65" s="4" t="str">
        <f>IF(G63=F62,F64,IF(G63=F64,F62,0))</f>
        <v>Максютов Азат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143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СпМ!A8</f>
        <v>Яковлев Михаил</v>
      </c>
      <c r="C67" s="3"/>
      <c r="D67" s="3"/>
      <c r="E67" s="2">
        <v>-56</v>
      </c>
      <c r="F67" s="4" t="str">
        <f>IF(Мстр2!G10=Мстр2!F6,Мстр2!F14,IF(Мстр2!G10=Мстр2!F14,Мстр2!F6,0))</f>
        <v>Исмайлов Азат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23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IF(Мстр2!F6=Мстр2!E4,Мстр2!E8,IF(Мстр2!F6=Мстр2!E8,Мстр2!E4,0))</f>
        <v>Прыйма Павел</v>
      </c>
      <c r="C69" s="3"/>
      <c r="D69" s="3"/>
      <c r="E69" s="2">
        <v>-57</v>
      </c>
      <c r="F69" s="8" t="str">
        <f>IF(Мстр2!G26=Мстр2!F22,Мстр2!F30,IF(Мстр2!G26=Мстр2!F30,Мстр2!F22,0))</f>
        <v>Ратникова Наталья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151</v>
      </c>
      <c r="D70" s="3"/>
      <c r="E70" s="3"/>
      <c r="F70" s="2">
        <v>-62</v>
      </c>
      <c r="G70" s="4" t="str">
        <f>IF(G68=F67,F69,IF(G68=F69,F67,0))</f>
        <v>Исмайлов Азат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IF(Мстр2!F14=Мстр2!E12,Мстр2!E16,IF(Мстр2!F14=Мстр2!E16,Мстр2!E12,0))</f>
        <v>Аюпов Айдар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151</v>
      </c>
      <c r="E72" s="2">
        <v>-63</v>
      </c>
      <c r="F72" s="4" t="str">
        <f>IF(C70=B69,B71,IF(C70=B71,B69,0))</f>
        <v>Аюпов Айдар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IF(Мстр2!F22=Мстр2!E20,Мстр2!E24,IF(Мстр2!F22=Мстр2!E24,Мстр2!E20,0))</f>
        <v>Семенов Константин</v>
      </c>
      <c r="C73" s="9"/>
      <c r="D73" s="17" t="s">
        <v>6</v>
      </c>
      <c r="E73" s="3"/>
      <c r="F73" s="5">
        <v>66</v>
      </c>
      <c r="G73" s="6" t="s">
        <v>37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146</v>
      </c>
      <c r="D74" s="20"/>
      <c r="E74" s="2">
        <v>-64</v>
      </c>
      <c r="F74" s="8" t="str">
        <f>IF(C74=B73,B75,IF(C74=B75,B73,0))</f>
        <v>Семенов Константин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IF(Мстр2!F30=Мстр2!E28,Мстр2!E32,IF(Мстр2!F30=Мстр2!E32,Мстр2!E28,0))</f>
        <v>Срумов Антон</v>
      </c>
      <c r="C75" s="2">
        <v>-65</v>
      </c>
      <c r="D75" s="4" t="str">
        <f>IF(D72=C70,C74,IF(D72=C74,C70,0))</f>
        <v>Срумов Антон</v>
      </c>
      <c r="E75" s="3"/>
      <c r="F75" s="2">
        <v>-66</v>
      </c>
      <c r="G75" s="4" t="str">
        <f>IF(G73=F72,F74,IF(G73=F74,F72,0))</f>
        <v>Семенов Константин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43" t="str">
        <f>СпМ!A1</f>
        <v>Кубок Башкортостана 2010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СпМ!A2</f>
        <v>Финал Турнира День пограничника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СпМ!A3</f>
        <v>40320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IF(Мстр1!C6=Мстр1!B5,Мстр1!B7,IF(Мстр1!C6=Мстр1!B7,Мстр1!B5,0))</f>
        <v>нет</v>
      </c>
      <c r="C4" s="3"/>
      <c r="D4" s="2">
        <v>-25</v>
      </c>
      <c r="E4" s="4" t="str">
        <f>IF(Мстр1!E12=Мстр1!D8,Мстр1!D16,IF(Мстр1!E12=Мстр1!D16,Мстр1!D8,0))</f>
        <v>Исмайлов Азат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149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Прокофьев Михаил</v>
      </c>
      <c r="C6" s="5">
        <v>40</v>
      </c>
      <c r="D6" s="12" t="s">
        <v>151</v>
      </c>
      <c r="E6" s="5">
        <v>52</v>
      </c>
      <c r="F6" s="12" t="s">
        <v>24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Прыйма Павел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Сагитов Александр</v>
      </c>
      <c r="C8" s="3"/>
      <c r="D8" s="5">
        <v>48</v>
      </c>
      <c r="E8" s="32" t="s">
        <v>151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154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нет</v>
      </c>
      <c r="C10" s="5">
        <v>41</v>
      </c>
      <c r="D10" s="32" t="s">
        <v>153</v>
      </c>
      <c r="E10" s="13"/>
      <c r="F10" s="5">
        <v>56</v>
      </c>
      <c r="G10" s="12" t="s">
        <v>22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Зарецкий Максим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IF(Мстр1!C22=Мстр1!B21,Мстр1!B23,IF(Мстр1!C22=Мстр1!B23,Мстр1!B21,0))</f>
        <v>нет</v>
      </c>
      <c r="C12" s="3"/>
      <c r="D12" s="2">
        <v>-26</v>
      </c>
      <c r="E12" s="4" t="str">
        <f>IF(Мстр1!E28=Мстр1!D24,Мстр1!D32,IF(Мстр1!E28=Мстр1!D32,Мстр1!D24,0))</f>
        <v>Сафиуллин Азат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152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Хабиров Марс</v>
      </c>
      <c r="C14" s="5">
        <v>42</v>
      </c>
      <c r="D14" s="12" t="s">
        <v>37</v>
      </c>
      <c r="E14" s="5">
        <v>53</v>
      </c>
      <c r="F14" s="32" t="s">
        <v>22</v>
      </c>
      <c r="G14" s="5">
        <v>58</v>
      </c>
      <c r="H14" s="12" t="s">
        <v>144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Аюпов Айдар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Давлетов Тимур</v>
      </c>
      <c r="C16" s="3"/>
      <c r="D16" s="5">
        <v>49</v>
      </c>
      <c r="E16" s="32" t="s">
        <v>37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50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IF(Мстр1!C34=Мстр1!B33,Мстр1!B35,IF(Мстр1!C34=Мстр1!B35,Мстр1!B33,0))</f>
        <v>нет</v>
      </c>
      <c r="C18" s="5">
        <v>43</v>
      </c>
      <c r="D18" s="32" t="s">
        <v>50</v>
      </c>
      <c r="E18" s="13"/>
      <c r="F18" s="2">
        <v>-30</v>
      </c>
      <c r="G18" s="8" t="str">
        <f>IF(Мстр1!F52=Мстр1!E44,Мстр1!E60,IF(Мстр1!F52=Мстр1!E60,Мстр1!E44,0))</f>
        <v>Харламов Руслан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Рахматуллин Равиль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IF(Мстр1!C38=Мстр1!B37,Мстр1!B39,IF(Мстр1!C38=Мстр1!B39,Мстр1!B37,0))</f>
        <v>нет</v>
      </c>
      <c r="C20" s="3"/>
      <c r="D20" s="2">
        <v>-27</v>
      </c>
      <c r="E20" s="4" t="str">
        <f>IF(Мстр1!E44=Мстр1!D40,Мстр1!D48,IF(Мстр1!E44=Мстр1!D48,Мстр1!D40,0))</f>
        <v>Ратникова Наталья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40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Усков Сергей</v>
      </c>
      <c r="C22" s="5">
        <v>44</v>
      </c>
      <c r="D22" s="12" t="s">
        <v>26</v>
      </c>
      <c r="E22" s="5">
        <v>54</v>
      </c>
      <c r="F22" s="12" t="s">
        <v>23</v>
      </c>
      <c r="G22" s="13"/>
      <c r="H22" s="5">
        <v>60</v>
      </c>
      <c r="I22" s="33" t="s">
        <v>145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Семенов Константин</v>
      </c>
      <c r="D23" s="9"/>
      <c r="E23" s="9"/>
      <c r="F23" s="9"/>
      <c r="G23" s="13"/>
      <c r="H23" s="9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Баринов Владимир</v>
      </c>
      <c r="C24" s="3"/>
      <c r="D24" s="5">
        <v>50</v>
      </c>
      <c r="E24" s="32" t="s">
        <v>26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42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нет</v>
      </c>
      <c r="C26" s="5">
        <v>45</v>
      </c>
      <c r="D26" s="32" t="s">
        <v>38</v>
      </c>
      <c r="E26" s="13"/>
      <c r="F26" s="5">
        <v>57</v>
      </c>
      <c r="G26" s="12" t="s">
        <v>147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Хубатулин Ринат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нет</v>
      </c>
      <c r="C28" s="3"/>
      <c r="D28" s="2">
        <v>-28</v>
      </c>
      <c r="E28" s="4" t="str">
        <f>IF(Мстр1!E60=Мстр1!D56,Мстр1!D64,IF(Мстр1!E60=Мстр1!D64,Мстр1!D56,0))</f>
        <v>Срумов Антон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25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Исламгулова Лилия</v>
      </c>
      <c r="C30" s="5">
        <v>46</v>
      </c>
      <c r="D30" s="12" t="s">
        <v>147</v>
      </c>
      <c r="E30" s="5">
        <v>55</v>
      </c>
      <c r="F30" s="32" t="s">
        <v>147</v>
      </c>
      <c r="G30" s="5">
        <v>59</v>
      </c>
      <c r="H30" s="32" t="s">
        <v>145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Максютов Азат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Бадретдинов Роман</v>
      </c>
      <c r="C32" s="3"/>
      <c r="D32" s="5">
        <v>51</v>
      </c>
      <c r="E32" s="32" t="s">
        <v>147</v>
      </c>
      <c r="F32" s="3"/>
      <c r="G32" s="9"/>
      <c r="H32" s="2">
        <v>-60</v>
      </c>
      <c r="I32" s="4" t="str">
        <f>IF(I22=H14,H30,IF(I22=H30,H14,0))</f>
        <v>Харламов Руслан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148</v>
      </c>
      <c r="D33" s="9"/>
      <c r="E33" s="13"/>
      <c r="F33" s="3"/>
      <c r="G33" s="9"/>
      <c r="H33" s="3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IF(Мстр1!C66=Мстр1!B65,Мстр1!B67,IF(Мстр1!C66=Мстр1!B67,Мстр1!B65,0))</f>
        <v>нет</v>
      </c>
      <c r="C34" s="5">
        <v>47</v>
      </c>
      <c r="D34" s="32" t="s">
        <v>148</v>
      </c>
      <c r="E34" s="13"/>
      <c r="F34" s="2">
        <v>-29</v>
      </c>
      <c r="G34" s="8" t="str">
        <f>IF(Мстр1!F20=Мстр1!E12,Мстр1!E28,IF(Мстр1!F20=Мстр1!E28,Мстр1!E12,0))</f>
        <v>Аббасов Рустамхон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Вафин Егор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Прокофьев Михаил</v>
      </c>
      <c r="C37" s="3"/>
      <c r="D37" s="3"/>
      <c r="E37" s="3"/>
      <c r="F37" s="2">
        <v>-48</v>
      </c>
      <c r="G37" s="4" t="str">
        <f>IF(E8=D6,D10,IF(E8=D10,D6,0))</f>
        <v>Зарецкий Максим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149</v>
      </c>
      <c r="D38" s="3"/>
      <c r="E38" s="3"/>
      <c r="F38" s="3"/>
      <c r="G38" s="5">
        <v>67</v>
      </c>
      <c r="H38" s="12" t="s">
        <v>153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Сагитов Александр</v>
      </c>
      <c r="C39" s="9"/>
      <c r="D39" s="3"/>
      <c r="E39" s="3"/>
      <c r="F39" s="2">
        <v>-49</v>
      </c>
      <c r="G39" s="8" t="str">
        <f>IF(E16=D14,D18,IF(E16=D18,D14,0))</f>
        <v>Давлетов Тимур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31</v>
      </c>
      <c r="E40" s="3"/>
      <c r="F40" s="3"/>
      <c r="G40" s="3"/>
      <c r="H40" s="5">
        <v>69</v>
      </c>
      <c r="I40" s="22" t="s">
        <v>153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Хабиров Марс</v>
      </c>
      <c r="C41" s="9"/>
      <c r="D41" s="9"/>
      <c r="E41" s="3"/>
      <c r="F41" s="2">
        <v>-50</v>
      </c>
      <c r="G41" s="4" t="str">
        <f>IF(E24=D22,D26,IF(E24=D26,D22,0))</f>
        <v>Хубатулин Ринат</v>
      </c>
      <c r="H41" s="9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31</v>
      </c>
      <c r="D42" s="9"/>
      <c r="E42" s="3"/>
      <c r="F42" s="3"/>
      <c r="G42" s="5">
        <v>68</v>
      </c>
      <c r="H42" s="32" t="s">
        <v>148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Рахматуллин Равиль</v>
      </c>
      <c r="C43" s="3"/>
      <c r="D43" s="9"/>
      <c r="E43" s="3"/>
      <c r="F43" s="2">
        <v>-51</v>
      </c>
      <c r="G43" s="8" t="str">
        <f>IF(E32=D30,D34,IF(E32=D34,D30,0))</f>
        <v>Бадретдинов Роман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31</v>
      </c>
      <c r="F44" s="3"/>
      <c r="G44" s="3"/>
      <c r="H44" s="2">
        <v>-69</v>
      </c>
      <c r="I44" s="4" t="str">
        <f>IF(I40=H38,H42,IF(I40=H42,H38,0))</f>
        <v>Бадретдинов Роман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Усков Сергей</v>
      </c>
      <c r="C45" s="3"/>
      <c r="D45" s="9"/>
      <c r="E45" s="14" t="s">
        <v>67</v>
      </c>
      <c r="F45" s="3"/>
      <c r="G45" s="2">
        <v>-67</v>
      </c>
      <c r="H45" s="4" t="str">
        <f>IF(H38=G37,G39,IF(H38=G39,G37,0))</f>
        <v>Давлетов Тимур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42</v>
      </c>
      <c r="D46" s="9"/>
      <c r="E46" s="3"/>
      <c r="F46" s="3"/>
      <c r="G46" s="3"/>
      <c r="H46" s="5">
        <v>70</v>
      </c>
      <c r="I46" s="33" t="s">
        <v>38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Баринов Владимир</v>
      </c>
      <c r="C47" s="9"/>
      <c r="D47" s="9"/>
      <c r="E47" s="3"/>
      <c r="F47" s="3"/>
      <c r="G47" s="2">
        <v>-68</v>
      </c>
      <c r="H47" s="8" t="str">
        <f>IF(H42=G41,G43,IF(H42=G43,G41,0))</f>
        <v>Хубатулин Ринат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150</v>
      </c>
      <c r="E48" s="3"/>
      <c r="F48" s="3"/>
      <c r="G48" s="3"/>
      <c r="H48" s="2">
        <v>-70</v>
      </c>
      <c r="I48" s="4" t="str">
        <f>IF(I46=H45,H47,IF(I46=H47,H45,0))</f>
        <v>Давлетов Тимур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Исламгулова Лилия</v>
      </c>
      <c r="C49" s="9"/>
      <c r="D49" s="3"/>
      <c r="E49" s="3"/>
      <c r="F49" s="3"/>
      <c r="G49" s="13"/>
      <c r="H49" s="3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150</v>
      </c>
      <c r="D50" s="2">
        <v>-77</v>
      </c>
      <c r="E50" s="4" t="str">
        <f>IF(E44=D40,D48,IF(E44=D48,D40,0))</f>
        <v>Вафин Егор</v>
      </c>
      <c r="F50" s="2">
        <v>-71</v>
      </c>
      <c r="G50" s="4" t="str">
        <f>IF(C38=B37,B39,IF(C38=B39,B37,0))</f>
        <v>Сагитов Александр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Вафин Егор</v>
      </c>
      <c r="C51" s="3"/>
      <c r="D51" s="3"/>
      <c r="E51" s="14" t="s">
        <v>68</v>
      </c>
      <c r="F51" s="3"/>
      <c r="G51" s="5">
        <v>79</v>
      </c>
      <c r="H51" s="12" t="s">
        <v>152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Прокофьев Михаил</v>
      </c>
      <c r="E52" s="20"/>
      <c r="F52" s="2">
        <v>-72</v>
      </c>
      <c r="G52" s="8" t="str">
        <f>IF(C42=B41,B43,IF(C42=B43,B41,0))</f>
        <v>Хабиров Марс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42</v>
      </c>
      <c r="F53" s="3"/>
      <c r="G53" s="3"/>
      <c r="H53" s="5">
        <v>81</v>
      </c>
      <c r="I53" s="22" t="s">
        <v>152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Баринов Владимир</v>
      </c>
      <c r="E54" s="14" t="s">
        <v>69</v>
      </c>
      <c r="F54" s="2">
        <v>-73</v>
      </c>
      <c r="G54" s="4" t="str">
        <f>IF(C46=B45,B47,IF(C46=B47,B45,0))</f>
        <v>Усков Сергей</v>
      </c>
      <c r="H54" s="9"/>
      <c r="I54" s="19"/>
      <c r="J54" s="37" t="s">
        <v>70</v>
      </c>
      <c r="K54" s="3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Прокофьев Михаил</v>
      </c>
      <c r="F55" s="3"/>
      <c r="G55" s="5">
        <v>80</v>
      </c>
      <c r="H55" s="32" t="s">
        <v>40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71</v>
      </c>
      <c r="F56" s="2">
        <v>-74</v>
      </c>
      <c r="G56" s="8" t="str">
        <f>IF(C50=B49,B51,IF(C50=B51,B49,0))</f>
        <v>Исламгулова Лилия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Усков Сергей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нет</v>
      </c>
      <c r="C58" s="9"/>
      <c r="D58" s="3"/>
      <c r="E58" s="3"/>
      <c r="F58" s="3"/>
      <c r="G58" s="2">
        <v>-79</v>
      </c>
      <c r="H58" s="4" t="str">
        <f>IF(H51=G50,G52,IF(H51=G52,G50,0))</f>
        <v>Сагитов Александр</v>
      </c>
      <c r="I58" s="20"/>
      <c r="J58" s="37" t="s">
        <v>72</v>
      </c>
      <c r="K58" s="3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 t="s">
        <v>154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Исламгулова Лилия</v>
      </c>
      <c r="I60" s="20"/>
      <c r="J60" s="37" t="s">
        <v>73</v>
      </c>
      <c r="K60" s="3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 t="str">
        <f>IF(I59=H58,H60,IF(I59=H60,H58,0))</f>
        <v>Исламгулова Лилия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37" t="s">
        <v>74</v>
      </c>
      <c r="K62" s="3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>
        <f>IF(C65=B64,B66,IF(C65=B66,B64,0))</f>
        <v>0</v>
      </c>
      <c r="H67" s="9"/>
      <c r="I67" s="19"/>
      <c r="J67" s="37" t="s">
        <v>76</v>
      </c>
      <c r="K67" s="3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37" t="s">
        <v>78</v>
      </c>
      <c r="K71" s="3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79</v>
      </c>
      <c r="F73" s="3"/>
      <c r="G73" s="2">
        <v>-92</v>
      </c>
      <c r="H73" s="8">
        <f>IF(H68=G67,G69,IF(H68=G69,G67,0))</f>
        <v>0</v>
      </c>
      <c r="I73" s="20"/>
      <c r="J73" s="37" t="s">
        <v>80</v>
      </c>
      <c r="K73" s="3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81</v>
      </c>
      <c r="F75" s="3"/>
      <c r="G75" s="13"/>
      <c r="H75" s="3"/>
      <c r="I75" s="20"/>
      <c r="J75" s="37" t="s">
        <v>82</v>
      </c>
      <c r="K75" s="3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5" t="s">
        <v>108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40278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91</v>
      </c>
      <c r="B7" s="25">
        <v>1</v>
      </c>
      <c r="C7" s="26" t="str">
        <f>5стр1!G36</f>
        <v>Ишимгулов Тимур</v>
      </c>
      <c r="D7" s="23"/>
      <c r="E7" s="23"/>
      <c r="F7" s="23"/>
      <c r="G7" s="23"/>
      <c r="H7" s="23"/>
      <c r="I7" s="23"/>
    </row>
    <row r="8" spans="1:9" ht="18">
      <c r="A8" s="24" t="s">
        <v>100</v>
      </c>
      <c r="B8" s="25">
        <v>2</v>
      </c>
      <c r="C8" s="26" t="str">
        <f>5стр1!G56</f>
        <v>Кочетов Никита</v>
      </c>
      <c r="D8" s="23"/>
      <c r="E8" s="23"/>
      <c r="F8" s="23"/>
      <c r="G8" s="23"/>
      <c r="H8" s="23"/>
      <c r="I8" s="23"/>
    </row>
    <row r="9" spans="1:9" ht="18">
      <c r="A9" s="24" t="s">
        <v>93</v>
      </c>
      <c r="B9" s="25">
        <v>3</v>
      </c>
      <c r="C9" s="26" t="str">
        <f>5стр2!I22</f>
        <v>Зайцев Даниил</v>
      </c>
      <c r="D9" s="23"/>
      <c r="E9" s="23"/>
      <c r="F9" s="23"/>
      <c r="G9" s="23"/>
      <c r="H9" s="23"/>
      <c r="I9" s="23"/>
    </row>
    <row r="10" spans="1:9" ht="18">
      <c r="A10" s="24" t="s">
        <v>109</v>
      </c>
      <c r="B10" s="25">
        <v>4</v>
      </c>
      <c r="C10" s="26" t="str">
        <f>5стр2!I32</f>
        <v>Хафизова Регина</v>
      </c>
      <c r="D10" s="23"/>
      <c r="E10" s="23"/>
      <c r="F10" s="23"/>
      <c r="G10" s="23"/>
      <c r="H10" s="23"/>
      <c r="I10" s="23"/>
    </row>
    <row r="11" spans="1:9" ht="18">
      <c r="A11" s="24" t="s">
        <v>110</v>
      </c>
      <c r="B11" s="25">
        <v>5</v>
      </c>
      <c r="C11" s="26" t="str">
        <f>5стр1!G63</f>
        <v>Терехов Андрей</v>
      </c>
      <c r="D11" s="23"/>
      <c r="E11" s="23"/>
      <c r="F11" s="23"/>
      <c r="G11" s="23"/>
      <c r="H11" s="23"/>
      <c r="I11" s="23"/>
    </row>
    <row r="12" spans="1:9" ht="18">
      <c r="A12" s="24" t="s">
        <v>111</v>
      </c>
      <c r="B12" s="25">
        <v>6</v>
      </c>
      <c r="C12" s="26" t="str">
        <f>5стр1!G65</f>
        <v>Хайбуллин Вадим</v>
      </c>
      <c r="D12" s="23"/>
      <c r="E12" s="23"/>
      <c r="F12" s="23"/>
      <c r="G12" s="23"/>
      <c r="H12" s="23"/>
      <c r="I12" s="23"/>
    </row>
    <row r="13" spans="1:9" ht="18">
      <c r="A13" s="24" t="s">
        <v>112</v>
      </c>
      <c r="B13" s="25">
        <v>7</v>
      </c>
      <c r="C13" s="26" t="str">
        <f>5стр1!G68</f>
        <v>Зверс Виктория</v>
      </c>
      <c r="D13" s="23"/>
      <c r="E13" s="23"/>
      <c r="F13" s="23"/>
      <c r="G13" s="23"/>
      <c r="H13" s="23"/>
      <c r="I13" s="23"/>
    </row>
    <row r="14" spans="1:9" ht="18">
      <c r="A14" s="24" t="s">
        <v>113</v>
      </c>
      <c r="B14" s="25">
        <v>8</v>
      </c>
      <c r="C14" s="26" t="str">
        <f>5стр1!G70</f>
        <v>Фустов Виталий</v>
      </c>
      <c r="D14" s="23"/>
      <c r="E14" s="23"/>
      <c r="F14" s="23"/>
      <c r="G14" s="23"/>
      <c r="H14" s="23"/>
      <c r="I14" s="23"/>
    </row>
    <row r="15" spans="1:9" ht="18">
      <c r="A15" s="24" t="s">
        <v>114</v>
      </c>
      <c r="B15" s="25">
        <v>9</v>
      </c>
      <c r="C15" s="26" t="str">
        <f>5стр1!D72</f>
        <v>Терещенко Денис</v>
      </c>
      <c r="D15" s="23"/>
      <c r="E15" s="23"/>
      <c r="F15" s="23"/>
      <c r="G15" s="23"/>
      <c r="H15" s="23"/>
      <c r="I15" s="23"/>
    </row>
    <row r="16" spans="1:9" ht="18">
      <c r="A16" s="24" t="s">
        <v>115</v>
      </c>
      <c r="B16" s="25">
        <v>10</v>
      </c>
      <c r="C16" s="26" t="str">
        <f>5стр1!D75</f>
        <v>Буков Владислав</v>
      </c>
      <c r="D16" s="23"/>
      <c r="E16" s="23"/>
      <c r="F16" s="23"/>
      <c r="G16" s="23"/>
      <c r="H16" s="23"/>
      <c r="I16" s="23"/>
    </row>
    <row r="17" spans="1:9" ht="18">
      <c r="A17" s="24" t="s">
        <v>116</v>
      </c>
      <c r="B17" s="25">
        <v>11</v>
      </c>
      <c r="C17" s="26" t="str">
        <f>5стр1!G73</f>
        <v>Гаскаров Динар</v>
      </c>
      <c r="D17" s="23"/>
      <c r="E17" s="23"/>
      <c r="F17" s="23"/>
      <c r="G17" s="23"/>
      <c r="H17" s="23"/>
      <c r="I17" s="23"/>
    </row>
    <row r="18" spans="1:9" ht="18">
      <c r="A18" s="24" t="s">
        <v>117</v>
      </c>
      <c r="B18" s="25">
        <v>12</v>
      </c>
      <c r="C18" s="26" t="str">
        <f>5стр1!G75</f>
        <v>Ахмадуллин Кирилл</v>
      </c>
      <c r="D18" s="23"/>
      <c r="E18" s="23"/>
      <c r="F18" s="23"/>
      <c r="G18" s="23"/>
      <c r="H18" s="23"/>
      <c r="I18" s="23"/>
    </row>
    <row r="19" spans="1:9" ht="18">
      <c r="A19" s="24" t="s">
        <v>118</v>
      </c>
      <c r="B19" s="25">
        <v>13</v>
      </c>
      <c r="C19" s="26" t="str">
        <f>5стр2!I40</f>
        <v>Рахматуллина Гульназ</v>
      </c>
      <c r="D19" s="23"/>
      <c r="E19" s="23"/>
      <c r="F19" s="23"/>
      <c r="G19" s="23"/>
      <c r="H19" s="23"/>
      <c r="I19" s="23"/>
    </row>
    <row r="20" spans="1:9" ht="18">
      <c r="A20" s="24" t="s">
        <v>119</v>
      </c>
      <c r="B20" s="25">
        <v>14</v>
      </c>
      <c r="C20" s="26" t="str">
        <f>5стр2!I44</f>
        <v>Токарева Екатерина</v>
      </c>
      <c r="D20" s="23"/>
      <c r="E20" s="23"/>
      <c r="F20" s="23"/>
      <c r="G20" s="23"/>
      <c r="H20" s="23"/>
      <c r="I20" s="23"/>
    </row>
    <row r="21" spans="1:9" ht="18">
      <c r="A21" s="24" t="s">
        <v>120</v>
      </c>
      <c r="B21" s="25">
        <v>15</v>
      </c>
      <c r="C21" s="26" t="str">
        <f>5стр2!I46</f>
        <v>Волков Сергей</v>
      </c>
      <c r="D21" s="23"/>
      <c r="E21" s="23"/>
      <c r="F21" s="23"/>
      <c r="G21" s="23"/>
      <c r="H21" s="23"/>
      <c r="I21" s="23"/>
    </row>
    <row r="22" spans="1:9" ht="18">
      <c r="A22" s="24" t="s">
        <v>121</v>
      </c>
      <c r="B22" s="25">
        <v>16</v>
      </c>
      <c r="C22" s="26" t="str">
        <f>5стр2!I48</f>
        <v>Асылгужин Ринат</v>
      </c>
      <c r="D22" s="23"/>
      <c r="E22" s="23"/>
      <c r="F22" s="23"/>
      <c r="G22" s="23"/>
      <c r="H22" s="23"/>
      <c r="I22" s="23"/>
    </row>
    <row r="23" spans="1:9" ht="18">
      <c r="A23" s="24" t="s">
        <v>122</v>
      </c>
      <c r="B23" s="25">
        <v>17</v>
      </c>
      <c r="C23" s="26" t="str">
        <f>5стр2!E44</f>
        <v>Костин Илья</v>
      </c>
      <c r="D23" s="23"/>
      <c r="E23" s="23"/>
      <c r="F23" s="23"/>
      <c r="G23" s="23"/>
      <c r="H23" s="23"/>
      <c r="I23" s="23"/>
    </row>
    <row r="24" spans="1:9" ht="18">
      <c r="A24" s="24" t="s">
        <v>123</v>
      </c>
      <c r="B24" s="25">
        <v>18</v>
      </c>
      <c r="C24" s="26" t="str">
        <f>5стр2!E50</f>
        <v>Рыбенок Вячеслав</v>
      </c>
      <c r="D24" s="23"/>
      <c r="E24" s="23"/>
      <c r="F24" s="23"/>
      <c r="G24" s="23"/>
      <c r="H24" s="23"/>
      <c r="I24" s="23"/>
    </row>
    <row r="25" spans="1:9" ht="18">
      <c r="A25" s="24" t="s">
        <v>124</v>
      </c>
      <c r="B25" s="25">
        <v>19</v>
      </c>
      <c r="C25" s="26" t="str">
        <f>5стр2!E53</f>
        <v>Никонов Артем</v>
      </c>
      <c r="D25" s="23"/>
      <c r="E25" s="23"/>
      <c r="F25" s="23"/>
      <c r="G25" s="23"/>
      <c r="H25" s="23"/>
      <c r="I25" s="23"/>
    </row>
    <row r="26" spans="1:9" ht="18">
      <c r="A26" s="24" t="s">
        <v>125</v>
      </c>
      <c r="B26" s="25">
        <v>20</v>
      </c>
      <c r="C26" s="26" t="str">
        <f>5стр2!E55</f>
        <v>Тимербулатов Раиль</v>
      </c>
      <c r="D26" s="23"/>
      <c r="E26" s="23"/>
      <c r="F26" s="23"/>
      <c r="G26" s="23"/>
      <c r="H26" s="23"/>
      <c r="I26" s="23"/>
    </row>
    <row r="27" spans="1:9" ht="18">
      <c r="A27" s="24" t="s">
        <v>126</v>
      </c>
      <c r="B27" s="25">
        <v>21</v>
      </c>
      <c r="C27" s="26" t="str">
        <f>5стр2!I53</f>
        <v>Асылгужин Радмир</v>
      </c>
      <c r="D27" s="23"/>
      <c r="E27" s="23"/>
      <c r="F27" s="23"/>
      <c r="G27" s="23"/>
      <c r="H27" s="23"/>
      <c r="I27" s="23"/>
    </row>
    <row r="28" spans="1:9" ht="18">
      <c r="A28" s="24" t="s">
        <v>127</v>
      </c>
      <c r="B28" s="25">
        <v>22</v>
      </c>
      <c r="C28" s="26" t="str">
        <f>5стр2!I57</f>
        <v>Кочкин Андрей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5стр2!I59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5стр2!I61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5стр2!E63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5стр2!E69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5стр2!E72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5стр2!E74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5стр2!I66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5стр2!I70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5стр2!I72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5стр2!I74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Сп5!A1</f>
        <v>Кубок Башкортостана 2010</v>
      </c>
      <c r="B1" s="42"/>
      <c r="C1" s="42"/>
      <c r="D1" s="42"/>
      <c r="E1" s="42"/>
      <c r="F1" s="42"/>
      <c r="G1" s="42"/>
    </row>
    <row r="2" spans="1:7" ht="15.75">
      <c r="A2" s="42" t="str">
        <f>Сп5!A2</f>
        <v>1/64 финала Турнира День пограничника</v>
      </c>
      <c r="B2" s="42"/>
      <c r="C2" s="42"/>
      <c r="D2" s="42"/>
      <c r="E2" s="42"/>
      <c r="F2" s="42"/>
      <c r="G2" s="42"/>
    </row>
    <row r="3" spans="1:7" ht="15.75">
      <c r="A3" s="41">
        <f>Сп5!A3</f>
        <v>40278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Сп5!A7</f>
        <v>Буков Владислав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91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Сп5!A38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91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Сп5!A23</f>
        <v>Рыбенок Вячеслав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121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Сп5!A22</f>
        <v>Терещенко Денис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114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Сп5!A15</f>
        <v>Ишимгулов Тимур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114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Сп5!A30</f>
        <v>нет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114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Сп5!A31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113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Сп5!A14</f>
        <v>Рахматуллина Гульназ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114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Сп5!A11</f>
        <v>Зайцев Даниил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110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Сп5!A34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110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Сп5!A27</f>
        <v>Асылгужин Ринат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126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Сп5!A18</f>
        <v>Никонов Артем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110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Сп5!A19</f>
        <v>Терехов Андрей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118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Сп5!A26</f>
        <v>Асылгужин Радмир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109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Сп5!A35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109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Сп5!A10</f>
        <v>Гаскаров Динар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114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Сп5!A9</f>
        <v>Фустов Виталий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93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Сп5!A36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124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Сп5!A25</f>
        <v>Кочетов Никита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124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Сп5!A20</f>
        <v>Кочкин Андрей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124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Сп5!A17</f>
        <v>Ахмадуллин Кирилл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116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Сп5!A28</f>
        <v>Костин Илья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116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Сп5!A33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111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Сп5!A12</f>
        <v>Токарева Екатерина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124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Сп5!A13</f>
        <v>Волков Сергей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112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Сп5!A32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115</v>
      </c>
      <c r="E56" s="9"/>
      <c r="F56" s="18">
        <v>-31</v>
      </c>
      <c r="G56" s="4" t="str">
        <f>IF(G36=F20,F52,IF(G36=F52,F20,0))</f>
        <v>Кочетов Никита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Сп5!A29</f>
        <v>нет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115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Сп5!A16</f>
        <v>Зверс Виктория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100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Сп5!A21</f>
        <v>Тимербулатов Раиль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123</v>
      </c>
      <c r="D62" s="9"/>
      <c r="E62" s="2">
        <v>-58</v>
      </c>
      <c r="F62" s="4" t="str">
        <f>IF(5стр2!H14=5стр2!G10,5стр2!G18,IF(5стр2!H14=5стр2!G18,5стр2!G10,0))</f>
        <v>Хайбуллин Вадим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Сп5!A24</f>
        <v>Хайбуллин Вадим</v>
      </c>
      <c r="C63" s="9"/>
      <c r="D63" s="9"/>
      <c r="E63" s="3"/>
      <c r="F63" s="5">
        <v>61</v>
      </c>
      <c r="G63" s="6" t="s">
        <v>118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100</v>
      </c>
      <c r="E64" s="2">
        <v>-59</v>
      </c>
      <c r="F64" s="8" t="str">
        <f>IF(5стр2!H30=5стр2!G26,5стр2!G34,IF(5стр2!H30=5стр2!G34,5стр2!G26,0))</f>
        <v>Терехов Андрей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Сп5!A37</f>
        <v>нет</v>
      </c>
      <c r="C65" s="9"/>
      <c r="D65" s="3"/>
      <c r="E65" s="3"/>
      <c r="F65" s="2">
        <v>-61</v>
      </c>
      <c r="G65" s="4" t="str">
        <f>IF(G63=F62,F64,IF(G63=F64,F62,0))</f>
        <v>Хайбуллин Вадим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100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Сп5!A8</f>
        <v>Хафизова Регина</v>
      </c>
      <c r="C67" s="3"/>
      <c r="D67" s="3"/>
      <c r="E67" s="2">
        <v>-56</v>
      </c>
      <c r="F67" s="4" t="str">
        <f>IF(5стр2!G10=5стр2!F6,5стр2!F14,IF(5стр2!G10=5стр2!F14,5стр2!F6,0))</f>
        <v>Фустов Виталий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115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IF(5стр2!F6=5стр2!E4,5стр2!E8,IF(5стр2!F6=5стр2!E8,5стр2!E4,0))</f>
        <v>Буков Владислав</v>
      </c>
      <c r="C69" s="3"/>
      <c r="D69" s="3"/>
      <c r="E69" s="2">
        <v>-57</v>
      </c>
      <c r="F69" s="8" t="str">
        <f>IF(5стр2!G26=5стр2!F22,5стр2!F30,IF(5стр2!G26=5стр2!F30,5стр2!F22,0))</f>
        <v>Зверс Виктория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91</v>
      </c>
      <c r="D70" s="3"/>
      <c r="E70" s="3"/>
      <c r="F70" s="2">
        <v>-62</v>
      </c>
      <c r="G70" s="4" t="str">
        <f>IF(G68=F67,F69,IF(G68=F69,F67,0))</f>
        <v>Фустов Виталий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IF(5стр2!F14=5стр2!E12,5стр2!E16,IF(5стр2!F14=5стр2!E16,5стр2!E12,0))</f>
        <v>Гаскаров Динар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121</v>
      </c>
      <c r="E72" s="2">
        <v>-63</v>
      </c>
      <c r="F72" s="4" t="str">
        <f>IF(C70=B69,B71,IF(C70=B71,B69,0))</f>
        <v>Гаскаров Динар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IF(5стр2!F22=5стр2!E20,5стр2!E24,IF(5стр2!F22=5стр2!E24,5стр2!E20,0))</f>
        <v>Ахмадуллин Кирилл</v>
      </c>
      <c r="C73" s="9"/>
      <c r="D73" s="17" t="s">
        <v>6</v>
      </c>
      <c r="E73" s="3"/>
      <c r="F73" s="5">
        <v>66</v>
      </c>
      <c r="G73" s="6" t="s">
        <v>109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121</v>
      </c>
      <c r="D74" s="20"/>
      <c r="E74" s="2">
        <v>-64</v>
      </c>
      <c r="F74" s="8" t="str">
        <f>IF(C74=B73,B75,IF(C74=B75,B73,0))</f>
        <v>Ахмадуллин Кирилл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IF(5стр2!F30=5стр2!E28,5стр2!E32,IF(5стр2!F30=5стр2!E32,5стр2!E28,0))</f>
        <v>Терещенко Денис</v>
      </c>
      <c r="C75" s="2">
        <v>-65</v>
      </c>
      <c r="D75" s="4" t="str">
        <f>IF(D72=C70,C74,IF(D72=C74,C70,0))</f>
        <v>Буков Владислав</v>
      </c>
      <c r="E75" s="3"/>
      <c r="F75" s="2">
        <v>-66</v>
      </c>
      <c r="G75" s="4" t="str">
        <f>IF(G73=F72,F74,IF(G73=F74,F72,0))</f>
        <v>Ахмадуллин Кирилл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43" t="str">
        <f>Сп5!A1</f>
        <v>Кубок Башкортостана 2010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Сп5!A2</f>
        <v>1/64 финала Турнира День пограничника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Сп5!A3</f>
        <v>40278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IF(5стр1!C6=5стр1!B5,5стр1!B7,IF(5стр1!C6=5стр1!B7,5стр1!B5,0))</f>
        <v>нет</v>
      </c>
      <c r="C4" s="3"/>
      <c r="D4" s="2">
        <v>-25</v>
      </c>
      <c r="E4" s="4" t="str">
        <f>IF(5стр1!E12=5стр1!D8,5стр1!D16,IF(5стр1!E12=5стр1!D16,5стр1!D8,0))</f>
        <v>Буков Владислав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122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IF(5стр1!C10=5стр1!B9,5стр1!B11,IF(5стр1!C10=5стр1!B11,5стр1!B9,0))</f>
        <v>Рыбенок Вячеслав</v>
      </c>
      <c r="C6" s="5">
        <v>40</v>
      </c>
      <c r="D6" s="12" t="s">
        <v>123</v>
      </c>
      <c r="E6" s="5">
        <v>52</v>
      </c>
      <c r="F6" s="12" t="s">
        <v>123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IF(5стр1!D64=5стр1!C62,5стр1!C66,IF(5стр1!D64=5стр1!C66,5стр1!C62,0))</f>
        <v>Хайбуллин Вадим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IF(5стр1!C14=5стр1!B13,5стр1!B15,IF(5стр1!C14=5стр1!B15,5стр1!B13,0))</f>
        <v>нет</v>
      </c>
      <c r="C8" s="3"/>
      <c r="D8" s="5">
        <v>48</v>
      </c>
      <c r="E8" s="32" t="s">
        <v>123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IF(5стр1!C18=5стр1!B17,5стр1!B19,IF(5стр1!C18=5стр1!B19,5стр1!B17,0))</f>
        <v>нет</v>
      </c>
      <c r="C10" s="5">
        <v>41</v>
      </c>
      <c r="D10" s="32" t="s">
        <v>112</v>
      </c>
      <c r="E10" s="13"/>
      <c r="F10" s="5">
        <v>56</v>
      </c>
      <c r="G10" s="12" t="s">
        <v>123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IF(5стр1!D56=5стр1!C54,5стр1!C58,IF(5стр1!D56=5стр1!C58,5стр1!C54,0))</f>
        <v>Волков Сергей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IF(5стр1!C22=5стр1!B21,5стр1!B23,IF(5стр1!C22=5стр1!B23,5стр1!B21,0))</f>
        <v>нет</v>
      </c>
      <c r="C12" s="3"/>
      <c r="D12" s="2">
        <v>-26</v>
      </c>
      <c r="E12" s="4" t="str">
        <f>IF(5стр1!E28=5стр1!D24,5стр1!D32,IF(5стр1!E28=5стр1!D32,5стр1!D24,0))</f>
        <v>Гаскаров Динар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117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IF(5стр1!C26=5стр1!B25,5стр1!B27,IF(5стр1!C26=5стр1!B27,5стр1!B25,0))</f>
        <v>Никонов Артем</v>
      </c>
      <c r="C14" s="5">
        <v>42</v>
      </c>
      <c r="D14" s="12" t="s">
        <v>111</v>
      </c>
      <c r="E14" s="5">
        <v>53</v>
      </c>
      <c r="F14" s="32" t="s">
        <v>93</v>
      </c>
      <c r="G14" s="5">
        <v>58</v>
      </c>
      <c r="H14" s="12" t="s">
        <v>100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IF(5стр1!D48=5стр1!C46,5стр1!C50,IF(5стр1!D48=5стр1!C50,5стр1!C46,0))</f>
        <v>Токарева Екатерина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IF(5стр1!C30=5стр1!B29,5стр1!B31,IF(5стр1!C30=5стр1!B31,5стр1!B29,0))</f>
        <v>Асылгужин Радмир</v>
      </c>
      <c r="C16" s="3"/>
      <c r="D16" s="5">
        <v>49</v>
      </c>
      <c r="E16" s="32" t="s">
        <v>93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125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IF(5стр1!C34=5стр1!B33,5стр1!B35,IF(5стр1!C34=5стр1!B35,5стр1!B33,0))</f>
        <v>нет</v>
      </c>
      <c r="C18" s="5">
        <v>43</v>
      </c>
      <c r="D18" s="32" t="s">
        <v>93</v>
      </c>
      <c r="E18" s="13"/>
      <c r="F18" s="2">
        <v>-30</v>
      </c>
      <c r="G18" s="8" t="str">
        <f>IF(5стр1!F52=5стр1!E44,5стр1!E60,IF(5стр1!F52=5стр1!E60,5стр1!E44,0))</f>
        <v>Хафизова Регина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IF(5стр1!D40=5стр1!C38,5стр1!C42,IF(5стр1!D40=5стр1!C42,5стр1!C38,0))</f>
        <v>Фустов Виталий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IF(5стр1!C38=5стр1!B37,5стр1!B39,IF(5стр1!C38=5стр1!B39,5стр1!B37,0))</f>
        <v>нет</v>
      </c>
      <c r="C20" s="3"/>
      <c r="D20" s="2">
        <v>-27</v>
      </c>
      <c r="E20" s="4" t="str">
        <f>IF(5стр1!E44=5стр1!D40,5стр1!D48,IF(5стр1!E44=5стр1!D48,5стр1!D40,0))</f>
        <v>Ахмадуллин Кирилл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119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IF(5стр1!C42=5стр1!B41,5стр1!B43,IF(5стр1!C42=5стр1!B43,5стр1!B41,0))</f>
        <v>Кочкин Андрей</v>
      </c>
      <c r="C22" s="5">
        <v>44</v>
      </c>
      <c r="D22" s="12" t="s">
        <v>118</v>
      </c>
      <c r="E22" s="5">
        <v>54</v>
      </c>
      <c r="F22" s="12" t="s">
        <v>118</v>
      </c>
      <c r="G22" s="13"/>
      <c r="H22" s="5">
        <v>60</v>
      </c>
      <c r="I22" s="33" t="s">
        <v>110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IF(5стр1!D32=5стр1!C30,5стр1!C34,IF(5стр1!D32=5стр1!C34,5стр1!C30,0))</f>
        <v>Терехов Андрей</v>
      </c>
      <c r="D23" s="9"/>
      <c r="E23" s="9"/>
      <c r="F23" s="9"/>
      <c r="G23" s="13"/>
      <c r="H23" s="9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IF(5стр1!C46=5стр1!B45,5стр1!B47,IF(5стр1!C46=5стр1!B47,5стр1!B45,0))</f>
        <v>Костин Илья</v>
      </c>
      <c r="C24" s="3"/>
      <c r="D24" s="5">
        <v>50</v>
      </c>
      <c r="E24" s="32" t="s">
        <v>118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127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IF(5стр1!C50=5стр1!B49,5стр1!B51,IF(5стр1!C50=5стр1!B51,5стр1!B49,0))</f>
        <v>нет</v>
      </c>
      <c r="C26" s="5">
        <v>45</v>
      </c>
      <c r="D26" s="32" t="s">
        <v>126</v>
      </c>
      <c r="E26" s="13"/>
      <c r="F26" s="5">
        <v>57</v>
      </c>
      <c r="G26" s="12" t="s">
        <v>118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IF(5стр1!D24=5стр1!C22,5стр1!C26,IF(5стр1!D24=5стр1!C26,5стр1!C22,0))</f>
        <v>Асылгужин Ринат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IF(5стр1!C54=5стр1!B53,5стр1!B55,IF(5стр1!C54=5стр1!B55,5стр1!B53,0))</f>
        <v>нет</v>
      </c>
      <c r="C28" s="3"/>
      <c r="D28" s="2">
        <v>-28</v>
      </c>
      <c r="E28" s="4" t="str">
        <f>IF(5стр1!E60=5стр1!D56,5стр1!D64,IF(5стр1!E60=5стр1!D64,5стр1!D56,0))</f>
        <v>Зверс Виктория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IF(5стр1!C58=5стр1!B57,5стр1!B59,IF(5стр1!C58=5стр1!B59,5стр1!B57,0))</f>
        <v>нет</v>
      </c>
      <c r="C30" s="5">
        <v>46</v>
      </c>
      <c r="D30" s="12" t="s">
        <v>113</v>
      </c>
      <c r="E30" s="5">
        <v>55</v>
      </c>
      <c r="F30" s="32" t="s">
        <v>115</v>
      </c>
      <c r="G30" s="5">
        <v>59</v>
      </c>
      <c r="H30" s="32" t="s">
        <v>110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IF(5стр1!D16=5стр1!C14,5стр1!C18,IF(5стр1!D16=5стр1!C18,5стр1!C14,0))</f>
        <v>Рахматуллина Гульназ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IF(5стр1!C62=5стр1!B61,5стр1!B63,IF(5стр1!C62=5стр1!B63,5стр1!B61,0))</f>
        <v>Тимербулатов Раиль</v>
      </c>
      <c r="C32" s="3"/>
      <c r="D32" s="5">
        <v>51</v>
      </c>
      <c r="E32" s="32" t="s">
        <v>121</v>
      </c>
      <c r="F32" s="3"/>
      <c r="G32" s="9"/>
      <c r="H32" s="2">
        <v>-60</v>
      </c>
      <c r="I32" s="4" t="str">
        <f>IF(I22=H14,H30,IF(I22=H30,H14,0))</f>
        <v>Хафизова Регина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120</v>
      </c>
      <c r="D33" s="9"/>
      <c r="E33" s="13"/>
      <c r="F33" s="3"/>
      <c r="G33" s="9"/>
      <c r="H33" s="3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IF(5стр1!C66=5стр1!B65,5стр1!B67,IF(5стр1!C66=5стр1!B67,5стр1!B65,0))</f>
        <v>нет</v>
      </c>
      <c r="C34" s="5">
        <v>47</v>
      </c>
      <c r="D34" s="32" t="s">
        <v>121</v>
      </c>
      <c r="E34" s="13"/>
      <c r="F34" s="2">
        <v>-29</v>
      </c>
      <c r="G34" s="8" t="str">
        <f>IF(5стр1!F20=5стр1!E12,5стр1!E28,IF(5стр1!F20=5стр1!E28,5стр1!E12,0))</f>
        <v>Зайцев Даниил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IF(5стр1!D8=5стр1!C6,5стр1!C10,IF(5стр1!D8=5стр1!C10,5стр1!C6,0))</f>
        <v>Терещенко Денис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Рыбенок Вячеслав</v>
      </c>
      <c r="C37" s="3"/>
      <c r="D37" s="3"/>
      <c r="E37" s="3"/>
      <c r="F37" s="2">
        <v>-48</v>
      </c>
      <c r="G37" s="4" t="str">
        <f>IF(E8=D6,D10,IF(E8=D10,D6,0))</f>
        <v>Волков Сергей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122</v>
      </c>
      <c r="D38" s="3"/>
      <c r="E38" s="3"/>
      <c r="F38" s="3"/>
      <c r="G38" s="5">
        <v>67</v>
      </c>
      <c r="H38" s="12" t="s">
        <v>111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Токарева Екатерина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122</v>
      </c>
      <c r="E40" s="3"/>
      <c r="F40" s="3"/>
      <c r="G40" s="3"/>
      <c r="H40" s="5">
        <v>69</v>
      </c>
      <c r="I40" s="22" t="s">
        <v>113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Никонов Артем</v>
      </c>
      <c r="C41" s="9"/>
      <c r="D41" s="9"/>
      <c r="E41" s="3"/>
      <c r="F41" s="2">
        <v>-50</v>
      </c>
      <c r="G41" s="4" t="str">
        <f>IF(E24=D22,D26,IF(E24=D26,D22,0))</f>
        <v>Асылгужин Ринат</v>
      </c>
      <c r="H41" s="9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117</v>
      </c>
      <c r="D42" s="9"/>
      <c r="E42" s="3"/>
      <c r="F42" s="3"/>
      <c r="G42" s="5">
        <v>68</v>
      </c>
      <c r="H42" s="32" t="s">
        <v>113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Асылгужин Радмир</v>
      </c>
      <c r="C43" s="3"/>
      <c r="D43" s="9"/>
      <c r="E43" s="3"/>
      <c r="F43" s="2">
        <v>-51</v>
      </c>
      <c r="G43" s="8" t="str">
        <f>IF(E32=D30,D34,IF(E32=D34,D30,0))</f>
        <v>Рахматуллина Гульназ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127</v>
      </c>
      <c r="F44" s="3"/>
      <c r="G44" s="3"/>
      <c r="H44" s="2">
        <v>-69</v>
      </c>
      <c r="I44" s="4" t="str">
        <f>IF(I40=H38,H42,IF(I40=H42,H38,0))</f>
        <v>Токарева Екатерина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Кочкин Андрей</v>
      </c>
      <c r="C45" s="3"/>
      <c r="D45" s="9"/>
      <c r="E45" s="14" t="s">
        <v>67</v>
      </c>
      <c r="F45" s="3"/>
      <c r="G45" s="2">
        <v>-67</v>
      </c>
      <c r="H45" s="4" t="str">
        <f>IF(H38=G37,G39,IF(H38=G39,G37,0))</f>
        <v>Волков Сергей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127</v>
      </c>
      <c r="D46" s="9"/>
      <c r="E46" s="3"/>
      <c r="F46" s="3"/>
      <c r="G46" s="3"/>
      <c r="H46" s="5">
        <v>70</v>
      </c>
      <c r="I46" s="33" t="s">
        <v>112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Костин Илья</v>
      </c>
      <c r="C47" s="9"/>
      <c r="D47" s="9"/>
      <c r="E47" s="3"/>
      <c r="F47" s="3"/>
      <c r="G47" s="2">
        <v>-68</v>
      </c>
      <c r="H47" s="8" t="str">
        <f>IF(H42=G41,G43,IF(H42=G43,G41,0))</f>
        <v>Асылгужин Ринат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127</v>
      </c>
      <c r="E48" s="3"/>
      <c r="F48" s="3"/>
      <c r="G48" s="3"/>
      <c r="H48" s="2">
        <v>-70</v>
      </c>
      <c r="I48" s="4" t="str">
        <f>IF(I46=H45,H47,IF(I46=H47,H45,0))</f>
        <v>Асылгужин Ринат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120</v>
      </c>
      <c r="D50" s="2">
        <v>-77</v>
      </c>
      <c r="E50" s="4" t="str">
        <f>IF(E44=D40,D48,IF(E44=D48,D40,0))</f>
        <v>Рыбенок Вячеслав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Тимербулатов Раиль</v>
      </c>
      <c r="C51" s="3"/>
      <c r="D51" s="3"/>
      <c r="E51" s="14" t="s">
        <v>68</v>
      </c>
      <c r="F51" s="3"/>
      <c r="G51" s="5">
        <v>79</v>
      </c>
      <c r="H51" s="12" t="s">
        <v>125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Никонов Артем</v>
      </c>
      <c r="E52" s="20"/>
      <c r="F52" s="2">
        <v>-72</v>
      </c>
      <c r="G52" s="8" t="str">
        <f>IF(C42=B41,B43,IF(C42=B43,B41,0))</f>
        <v>Асылгужин Радмир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117</v>
      </c>
      <c r="F53" s="3"/>
      <c r="G53" s="3"/>
      <c r="H53" s="5">
        <v>81</v>
      </c>
      <c r="I53" s="22" t="s">
        <v>125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Тимербулатов Раиль</v>
      </c>
      <c r="E54" s="14" t="s">
        <v>69</v>
      </c>
      <c r="F54" s="2">
        <v>-73</v>
      </c>
      <c r="G54" s="4" t="str">
        <f>IF(C46=B45,B47,IF(C46=B47,B45,0))</f>
        <v>Кочкин Андрей</v>
      </c>
      <c r="H54" s="9"/>
      <c r="I54" s="19"/>
      <c r="J54" s="37" t="s">
        <v>70</v>
      </c>
      <c r="K54" s="3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Тимербулатов Раиль</v>
      </c>
      <c r="F55" s="3"/>
      <c r="G55" s="5">
        <v>80</v>
      </c>
      <c r="H55" s="32" t="s">
        <v>119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Кочкин Андрей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37" t="s">
        <v>72</v>
      </c>
      <c r="K58" s="3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37" t="s">
        <v>73</v>
      </c>
      <c r="K60" s="3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37" t="s">
        <v>74</v>
      </c>
      <c r="K62" s="3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>
        <f>IF(C65=B64,B66,IF(C65=B66,B64,0))</f>
        <v>0</v>
      </c>
      <c r="H67" s="9"/>
      <c r="I67" s="19"/>
      <c r="J67" s="37" t="s">
        <v>76</v>
      </c>
      <c r="K67" s="3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37" t="s">
        <v>78</v>
      </c>
      <c r="K71" s="3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79</v>
      </c>
      <c r="F73" s="3"/>
      <c r="G73" s="2">
        <v>-92</v>
      </c>
      <c r="H73" s="8" t="str">
        <f>IF(H68=G67,G69,IF(H68=G69,G67,0))</f>
        <v>нет</v>
      </c>
      <c r="I73" s="20"/>
      <c r="J73" s="37" t="s">
        <v>80</v>
      </c>
      <c r="K73" s="3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81</v>
      </c>
      <c r="F75" s="3"/>
      <c r="G75" s="13"/>
      <c r="H75" s="3"/>
      <c r="I75" s="20"/>
      <c r="J75" s="37" t="s">
        <v>82</v>
      </c>
      <c r="K75" s="3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5" t="s">
        <v>94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40286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63</v>
      </c>
      <c r="B7" s="25">
        <v>1</v>
      </c>
      <c r="C7" s="26" t="str">
        <f>4стр1!G36</f>
        <v>Салихов Раиль</v>
      </c>
      <c r="D7" s="23"/>
      <c r="E7" s="23"/>
      <c r="F7" s="23"/>
      <c r="G7" s="23"/>
      <c r="H7" s="23"/>
      <c r="I7" s="23"/>
    </row>
    <row r="8" spans="1:9" ht="18">
      <c r="A8" s="24" t="s">
        <v>95</v>
      </c>
      <c r="B8" s="25">
        <v>2</v>
      </c>
      <c r="C8" s="26" t="str">
        <f>4стр1!G56</f>
        <v>Хусаинов Рустам</v>
      </c>
      <c r="D8" s="23"/>
      <c r="E8" s="23"/>
      <c r="F8" s="23"/>
      <c r="G8" s="23"/>
      <c r="H8" s="23"/>
      <c r="I8" s="23"/>
    </row>
    <row r="9" spans="1:9" ht="18">
      <c r="A9" s="24" t="s">
        <v>96</v>
      </c>
      <c r="B9" s="25">
        <v>3</v>
      </c>
      <c r="C9" s="26" t="str">
        <f>4стр2!I22</f>
        <v>Мигранов Эльмир</v>
      </c>
      <c r="D9" s="23"/>
      <c r="E9" s="23"/>
      <c r="F9" s="23"/>
      <c r="G9" s="23"/>
      <c r="H9" s="23"/>
      <c r="I9" s="23"/>
    </row>
    <row r="10" spans="1:9" ht="18">
      <c r="A10" s="24" t="s">
        <v>97</v>
      </c>
      <c r="B10" s="25">
        <v>4</v>
      </c>
      <c r="C10" s="26" t="str">
        <f>4стр2!I32</f>
        <v>Грубов Виталий</v>
      </c>
      <c r="D10" s="23"/>
      <c r="E10" s="23"/>
      <c r="F10" s="23"/>
      <c r="G10" s="23"/>
      <c r="H10" s="23"/>
      <c r="I10" s="23"/>
    </row>
    <row r="11" spans="1:9" ht="18">
      <c r="A11" s="24" t="s">
        <v>98</v>
      </c>
      <c r="B11" s="25">
        <v>5</v>
      </c>
      <c r="C11" s="26" t="str">
        <f>4стр1!G63</f>
        <v>Юнусов Ринат</v>
      </c>
      <c r="D11" s="23"/>
      <c r="E11" s="23"/>
      <c r="F11" s="23"/>
      <c r="G11" s="23"/>
      <c r="H11" s="23"/>
      <c r="I11" s="23"/>
    </row>
    <row r="12" spans="1:9" ht="18">
      <c r="A12" s="24" t="s">
        <v>99</v>
      </c>
      <c r="B12" s="25">
        <v>6</v>
      </c>
      <c r="C12" s="26" t="str">
        <f>4стр1!G65</f>
        <v>Зверс Марк</v>
      </c>
      <c r="D12" s="23"/>
      <c r="E12" s="23"/>
      <c r="F12" s="23"/>
      <c r="G12" s="23"/>
      <c r="H12" s="23"/>
      <c r="I12" s="23"/>
    </row>
    <row r="13" spans="1:9" ht="18">
      <c r="A13" s="24" t="s">
        <v>90</v>
      </c>
      <c r="B13" s="25">
        <v>7</v>
      </c>
      <c r="C13" s="26" t="str">
        <f>4стр1!G68</f>
        <v>Лукьянов Роман</v>
      </c>
      <c r="D13" s="23"/>
      <c r="E13" s="23"/>
      <c r="F13" s="23"/>
      <c r="G13" s="23"/>
      <c r="H13" s="23"/>
      <c r="I13" s="23"/>
    </row>
    <row r="14" spans="1:9" ht="18">
      <c r="A14" s="24" t="s">
        <v>100</v>
      </c>
      <c r="B14" s="25">
        <v>8</v>
      </c>
      <c r="C14" s="26" t="str">
        <f>4стр1!G70</f>
        <v>Ахметов Рустам</v>
      </c>
      <c r="D14" s="23"/>
      <c r="E14" s="23"/>
      <c r="F14" s="23"/>
      <c r="G14" s="23"/>
      <c r="H14" s="23"/>
      <c r="I14" s="23"/>
    </row>
    <row r="15" spans="1:9" ht="18">
      <c r="A15" s="24" t="s">
        <v>101</v>
      </c>
      <c r="B15" s="25">
        <v>9</v>
      </c>
      <c r="C15" s="26" t="str">
        <f>4стр1!D72</f>
        <v>Салихов Юнир</v>
      </c>
      <c r="D15" s="23"/>
      <c r="E15" s="23"/>
      <c r="F15" s="23"/>
      <c r="G15" s="23"/>
      <c r="H15" s="23"/>
      <c r="I15" s="23"/>
    </row>
    <row r="16" spans="1:9" ht="18">
      <c r="A16" s="24" t="s">
        <v>93</v>
      </c>
      <c r="B16" s="25">
        <v>10</v>
      </c>
      <c r="C16" s="26" t="str">
        <f>4стр1!D75</f>
        <v>Мансуров Данар</v>
      </c>
      <c r="D16" s="23"/>
      <c r="E16" s="23"/>
      <c r="F16" s="23"/>
      <c r="G16" s="23"/>
      <c r="H16" s="23"/>
      <c r="I16" s="23"/>
    </row>
    <row r="17" spans="1:9" ht="18">
      <c r="A17" s="24" t="s">
        <v>91</v>
      </c>
      <c r="B17" s="25">
        <v>11</v>
      </c>
      <c r="C17" s="26" t="str">
        <f>4стр1!G73</f>
        <v>Лещенко Лев</v>
      </c>
      <c r="D17" s="23"/>
      <c r="E17" s="23"/>
      <c r="F17" s="23"/>
      <c r="G17" s="23"/>
      <c r="H17" s="23"/>
      <c r="I17" s="23"/>
    </row>
    <row r="18" spans="1:9" ht="18">
      <c r="A18" s="24" t="s">
        <v>62</v>
      </c>
      <c r="B18" s="25">
        <v>12</v>
      </c>
      <c r="C18" s="26" t="str">
        <f>4стр1!G75</f>
        <v>Буков Владислав</v>
      </c>
      <c r="D18" s="23"/>
      <c r="E18" s="23"/>
      <c r="F18" s="23"/>
      <c r="G18" s="23"/>
      <c r="H18" s="23"/>
      <c r="I18" s="23"/>
    </row>
    <row r="19" spans="1:9" ht="18">
      <c r="A19" s="24" t="s">
        <v>64</v>
      </c>
      <c r="B19" s="25">
        <v>13</v>
      </c>
      <c r="C19" s="26" t="str">
        <f>4стр2!I40</f>
        <v>Гилемханова Дина</v>
      </c>
      <c r="D19" s="23"/>
      <c r="E19" s="23"/>
      <c r="F19" s="23"/>
      <c r="G19" s="23"/>
      <c r="H19" s="23"/>
      <c r="I19" s="23"/>
    </row>
    <row r="20" spans="1:9" ht="18">
      <c r="A20" s="24" t="s">
        <v>65</v>
      </c>
      <c r="B20" s="25">
        <v>14</v>
      </c>
      <c r="C20" s="26" t="str">
        <f>4стр2!I44</f>
        <v>Хафизова Регина</v>
      </c>
      <c r="D20" s="23"/>
      <c r="E20" s="23"/>
      <c r="F20" s="23"/>
      <c r="G20" s="23"/>
      <c r="H20" s="23"/>
      <c r="I20" s="23"/>
    </row>
    <row r="21" spans="1:9" ht="18">
      <c r="A21" s="24" t="s">
        <v>92</v>
      </c>
      <c r="B21" s="25">
        <v>15</v>
      </c>
      <c r="C21" s="26" t="str">
        <f>4стр2!I46</f>
        <v>Ибраев Эмиль</v>
      </c>
      <c r="D21" s="23"/>
      <c r="E21" s="23"/>
      <c r="F21" s="23"/>
      <c r="G21" s="23"/>
      <c r="H21" s="23"/>
      <c r="I21" s="23"/>
    </row>
    <row r="22" spans="1:9" ht="18">
      <c r="A22" s="24" t="s">
        <v>102</v>
      </c>
      <c r="B22" s="25">
        <v>16</v>
      </c>
      <c r="C22" s="26" t="str">
        <f>4стр2!I48</f>
        <v>Фустов Виталий</v>
      </c>
      <c r="D22" s="23"/>
      <c r="E22" s="23"/>
      <c r="F22" s="23"/>
      <c r="G22" s="23"/>
      <c r="H22" s="23"/>
      <c r="I22" s="23"/>
    </row>
    <row r="23" spans="1:9" ht="18">
      <c r="A23" s="24" t="s">
        <v>103</v>
      </c>
      <c r="B23" s="25">
        <v>17</v>
      </c>
      <c r="C23" s="26" t="str">
        <f>4стр2!E44</f>
        <v>Аминов Артур</v>
      </c>
      <c r="D23" s="23"/>
      <c r="E23" s="23"/>
      <c r="F23" s="23"/>
      <c r="G23" s="23"/>
      <c r="H23" s="23"/>
      <c r="I23" s="23"/>
    </row>
    <row r="24" spans="1:9" ht="18">
      <c r="A24" s="24" t="s">
        <v>104</v>
      </c>
      <c r="B24" s="25">
        <v>18</v>
      </c>
      <c r="C24" s="26" t="str">
        <f>4стр2!E50</f>
        <v>Багаутдинов Фидан</v>
      </c>
      <c r="D24" s="23"/>
      <c r="E24" s="23"/>
      <c r="F24" s="23"/>
      <c r="G24" s="23"/>
      <c r="H24" s="23"/>
      <c r="I24" s="23"/>
    </row>
    <row r="25" spans="1:9" ht="18">
      <c r="A25" s="24" t="s">
        <v>105</v>
      </c>
      <c r="B25" s="25">
        <v>19</v>
      </c>
      <c r="C25" s="26" t="str">
        <f>4стр2!E53</f>
        <v>Магадеева Аида</v>
      </c>
      <c r="D25" s="23"/>
      <c r="E25" s="23"/>
      <c r="F25" s="23"/>
      <c r="G25" s="23"/>
      <c r="H25" s="23"/>
      <c r="I25" s="23"/>
    </row>
    <row r="26" spans="1:9" ht="18">
      <c r="A26" s="24" t="s">
        <v>106</v>
      </c>
      <c r="B26" s="25">
        <v>20</v>
      </c>
      <c r="C26" s="26" t="str">
        <f>4стр2!E55</f>
        <v>Рафиков Альмир</v>
      </c>
      <c r="D26" s="23"/>
      <c r="E26" s="23"/>
      <c r="F26" s="23"/>
      <c r="G26" s="23"/>
      <c r="H26" s="23"/>
      <c r="I26" s="23"/>
    </row>
    <row r="27" spans="1:9" ht="18">
      <c r="A27" s="24" t="s">
        <v>20</v>
      </c>
      <c r="B27" s="25">
        <v>21</v>
      </c>
      <c r="C27" s="26" t="str">
        <f>4стр2!I53</f>
        <v>Лещенко Илья</v>
      </c>
      <c r="D27" s="23"/>
      <c r="E27" s="23"/>
      <c r="F27" s="23"/>
      <c r="G27" s="23"/>
      <c r="H27" s="23"/>
      <c r="I27" s="23"/>
    </row>
    <row r="28" spans="1:9" ht="18">
      <c r="A28" s="24" t="s">
        <v>107</v>
      </c>
      <c r="B28" s="25">
        <v>22</v>
      </c>
      <c r="C28" s="26">
        <f>4стр2!I57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4стр2!I59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4стр2!I61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4стр2!E63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4стр2!E69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4стр2!E72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4стр2!E74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4стр2!I66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4стр2!I70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4стр2!I72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 t="str">
        <f>4стр2!I74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2" t="str">
        <f>Сп4!A1</f>
        <v>Кубок Башкортостана 2010</v>
      </c>
      <c r="B1" s="42"/>
      <c r="C1" s="42"/>
      <c r="D1" s="42"/>
      <c r="E1" s="42"/>
      <c r="F1" s="42"/>
      <c r="G1" s="42"/>
    </row>
    <row r="2" spans="1:7" ht="15.75">
      <c r="A2" s="42" t="str">
        <f>Сп4!A2</f>
        <v>1/32 финала Турнира День пограничника</v>
      </c>
      <c r="B2" s="42"/>
      <c r="C2" s="42"/>
      <c r="D2" s="42"/>
      <c r="E2" s="42"/>
      <c r="F2" s="42"/>
      <c r="G2" s="42"/>
    </row>
    <row r="3" spans="1:7" ht="15.75">
      <c r="A3" s="41">
        <f>Сп4!A3</f>
        <v>40286</v>
      </c>
      <c r="B3" s="41"/>
      <c r="C3" s="41"/>
      <c r="D3" s="41"/>
      <c r="E3" s="41"/>
      <c r="F3" s="41"/>
      <c r="G3" s="41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Сп4!A7</f>
        <v>Грубов Виталий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63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Сп4!A38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63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Сп4!A23</f>
        <v>Ахметов Рустам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103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Сп4!A22</f>
        <v>Магадеева Аида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63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Сп4!A15</f>
        <v>Мансуров Данар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101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Сп4!A30</f>
        <v>нет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101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Сп4!A31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100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Сп4!A14</f>
        <v>Хафизова Регина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62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Сп4!A11</f>
        <v>Ибраев Эмиль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98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Сп4!A34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62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Сп4!A27</f>
        <v>нет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62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Сп4!A18</f>
        <v>Хусаинов Рустам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62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Сп4!A19</f>
        <v>Мигранов Эльмир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106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Сп4!A26</f>
        <v>Лещенко Лев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106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Сп4!A35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97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Сп4!A10</f>
        <v>Зверс Марк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65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Сп4!A9</f>
        <v>Аминов Артур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96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Сп4!A36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65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Сп4!A25</f>
        <v>Багаутдинов Фидан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65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Сп4!A20</f>
        <v>Салихов Раиль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65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Сп4!A17</f>
        <v>Буков Владислав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91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Сп4!A28</f>
        <v>Лещенко Илья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91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Сп4!A33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99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Сп4!A12</f>
        <v>Гилемханова Дина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65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Сп4!A13</f>
        <v>Юнусов Ринат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90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Сп4!A32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90</v>
      </c>
      <c r="E56" s="9"/>
      <c r="F56" s="18">
        <v>-31</v>
      </c>
      <c r="G56" s="4" t="str">
        <f>IF(G36=F20,F52,IF(G36=F52,F20,0))</f>
        <v>Хусаинов Рустам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Сп4!A29</f>
        <v>нет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93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Сп4!A16</f>
        <v>Фустов Виталий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90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Сп4!A21</f>
        <v>Салихов Юнир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92</v>
      </c>
      <c r="D62" s="9"/>
      <c r="E62" s="2">
        <v>-58</v>
      </c>
      <c r="F62" s="4" t="str">
        <f>IF(4стр2!H14=4стр2!G10,4стр2!G18,IF(4стр2!H14=4стр2!G18,4стр2!G10,0))</f>
        <v>Юнусов Ринат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Сп4!A24</f>
        <v>Рафиков Альмир</v>
      </c>
      <c r="C63" s="9"/>
      <c r="D63" s="9"/>
      <c r="E63" s="3"/>
      <c r="F63" s="5">
        <v>61</v>
      </c>
      <c r="G63" s="6" t="s">
        <v>90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92</v>
      </c>
      <c r="E64" s="2">
        <v>-59</v>
      </c>
      <c r="F64" s="8" t="str">
        <f>IF(4стр2!H30=4стр2!G26,4стр2!G34,IF(4стр2!H30=4стр2!G34,4стр2!G26,0))</f>
        <v>Зверс Марк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Сп4!A37</f>
        <v>нет</v>
      </c>
      <c r="C65" s="9"/>
      <c r="D65" s="3"/>
      <c r="E65" s="3"/>
      <c r="F65" s="2">
        <v>-61</v>
      </c>
      <c r="G65" s="4" t="str">
        <f>IF(G63=F62,F64,IF(G63=F64,F62,0))</f>
        <v>Зверс Марк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95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Сп4!A8</f>
        <v>Лукьянов Роман</v>
      </c>
      <c r="C67" s="3"/>
      <c r="D67" s="3"/>
      <c r="E67" s="2">
        <v>-56</v>
      </c>
      <c r="F67" s="4" t="str">
        <f>IF(4стр2!G10=4стр2!F6,4стр2!F14,IF(4стр2!G10=4стр2!F14,4стр2!F6,0))</f>
        <v>Лукьянов Роман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95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IF(4стр2!F6=4стр2!E4,4стр2!E8,IF(4стр2!F6=4стр2!E8,4стр2!E4,0))</f>
        <v>Мансуров Данар</v>
      </c>
      <c r="C69" s="3"/>
      <c r="D69" s="3"/>
      <c r="E69" s="2">
        <v>-57</v>
      </c>
      <c r="F69" s="8" t="str">
        <f>IF(4стр2!G26=4стр2!F22,4стр2!F30,IF(4стр2!G26=4стр2!F30,4стр2!F22,0))</f>
        <v>Ахметов Рустам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101</v>
      </c>
      <c r="D70" s="3"/>
      <c r="E70" s="3"/>
      <c r="F70" s="2">
        <v>-62</v>
      </c>
      <c r="G70" s="4" t="str">
        <f>IF(G68=F67,F69,IF(G68=F69,F67,0))</f>
        <v>Ахметов Рустам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IF(4стр2!F14=4стр2!E12,4стр2!E16,IF(4стр2!F14=4стр2!E16,4стр2!E12,0))</f>
        <v>Лещенко Лев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92</v>
      </c>
      <c r="E72" s="2">
        <v>-63</v>
      </c>
      <c r="F72" s="4" t="str">
        <f>IF(C70=B69,B71,IF(C70=B71,B69,0))</f>
        <v>Лещенко Лев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IF(4стр2!F22=4стр2!E20,4стр2!E24,IF(4стр2!F22=4стр2!E24,4стр2!E20,0))</f>
        <v>Буков Владислав</v>
      </c>
      <c r="C73" s="9"/>
      <c r="D73" s="17" t="s">
        <v>6</v>
      </c>
      <c r="E73" s="3"/>
      <c r="F73" s="5">
        <v>66</v>
      </c>
      <c r="G73" s="6" t="s">
        <v>106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92</v>
      </c>
      <c r="D74" s="20"/>
      <c r="E74" s="2">
        <v>-64</v>
      </c>
      <c r="F74" s="8" t="str">
        <f>IF(C74=B73,B75,IF(C74=B75,B73,0))</f>
        <v>Буков Владислав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IF(4стр2!F30=4стр2!E28,4стр2!E32,IF(4стр2!F30=4стр2!E32,4стр2!E28,0))</f>
        <v>Салихов Юнир</v>
      </c>
      <c r="C75" s="2">
        <v>-65</v>
      </c>
      <c r="D75" s="4" t="str">
        <f>IF(D72=C70,C74,IF(D72=C74,C70,0))</f>
        <v>Мансуров Данар</v>
      </c>
      <c r="E75" s="3"/>
      <c r="F75" s="2">
        <v>-66</v>
      </c>
      <c r="G75" s="4" t="str">
        <f>IF(G73=F72,F74,IF(G73=F74,F72,0))</f>
        <v>Буков Владислав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43" t="str">
        <f>Сп4!A1</f>
        <v>Кубок Башкортостана 2010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2" t="str">
        <f>Сп4!A2</f>
        <v>1/32 финала Турнира День пограничника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1">
        <f>Сп4!A3</f>
        <v>40286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2">
        <v>-1</v>
      </c>
      <c r="B4" s="4" t="str">
        <f>IF(4стр1!C6=4стр1!B5,4стр1!B7,IF(4стр1!C6=4стр1!B7,4стр1!B5,0))</f>
        <v>нет</v>
      </c>
      <c r="C4" s="3"/>
      <c r="D4" s="2">
        <v>-25</v>
      </c>
      <c r="E4" s="4" t="str">
        <f>IF(4стр1!E12=4стр1!D8,4стр1!D16,IF(4стр1!E12=4стр1!D16,4стр1!D8,0))</f>
        <v>Мансуров Данар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102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IF(4стр1!C10=4стр1!B9,4стр1!B11,IF(4стр1!C10=4стр1!B11,4стр1!B9,0))</f>
        <v>Магадеева Аида</v>
      </c>
      <c r="C6" s="5">
        <v>40</v>
      </c>
      <c r="D6" s="12" t="s">
        <v>95</v>
      </c>
      <c r="E6" s="5">
        <v>52</v>
      </c>
      <c r="F6" s="12" t="s">
        <v>95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IF(4стр1!D64=4стр1!C62,4стр1!C66,IF(4стр1!D64=4стр1!C66,4стр1!C62,0))</f>
        <v>Лукьянов Роман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IF(4стр1!C14=4стр1!B13,4стр1!B15,IF(4стр1!C14=4стр1!B15,4стр1!B13,0))</f>
        <v>нет</v>
      </c>
      <c r="C8" s="3"/>
      <c r="D8" s="5">
        <v>48</v>
      </c>
      <c r="E8" s="32" t="s">
        <v>95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IF(4стр1!C18=4стр1!B17,4стр1!B19,IF(4стр1!C18=4стр1!B19,4стр1!B17,0))</f>
        <v>нет</v>
      </c>
      <c r="C10" s="5">
        <v>41</v>
      </c>
      <c r="D10" s="32" t="s">
        <v>93</v>
      </c>
      <c r="E10" s="13"/>
      <c r="F10" s="5">
        <v>56</v>
      </c>
      <c r="G10" s="12" t="s">
        <v>64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IF(4стр1!D56=4стр1!C54,4стр1!C58,IF(4стр1!D56=4стр1!C58,4стр1!C54,0))</f>
        <v>Фустов Виталий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IF(4стр1!C22=4стр1!B21,4стр1!B23,IF(4стр1!C22=4стр1!B23,4стр1!B21,0))</f>
        <v>нет</v>
      </c>
      <c r="C12" s="3"/>
      <c r="D12" s="2">
        <v>-26</v>
      </c>
      <c r="E12" s="4" t="str">
        <f>IF(4стр1!E28=4стр1!D24,4стр1!D32,IF(4стр1!E28=4стр1!D32,4стр1!D24,0))</f>
        <v>Лещенко Лев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IF(4стр1!C26=4стр1!B25,4стр1!B27,IF(4стр1!C26=4стр1!B27,4стр1!B25,0))</f>
        <v>нет</v>
      </c>
      <c r="C14" s="5">
        <v>42</v>
      </c>
      <c r="D14" s="12" t="s">
        <v>99</v>
      </c>
      <c r="E14" s="5">
        <v>53</v>
      </c>
      <c r="F14" s="32" t="s">
        <v>64</v>
      </c>
      <c r="G14" s="5">
        <v>58</v>
      </c>
      <c r="H14" s="12" t="s">
        <v>64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IF(4стр1!D48=4стр1!C46,4стр1!C50,IF(4стр1!D48=4стр1!C50,4стр1!C46,0))</f>
        <v>Гилемханова Дина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IF(4стр1!C30=4стр1!B29,4стр1!B31,IF(4стр1!C30=4стр1!B31,4стр1!B29,0))</f>
        <v>Мигранов Эльмир</v>
      </c>
      <c r="C16" s="3"/>
      <c r="D16" s="5">
        <v>49</v>
      </c>
      <c r="E16" s="32" t="s">
        <v>64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64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IF(4стр1!C34=4стр1!B33,4стр1!B35,IF(4стр1!C34=4стр1!B35,4стр1!B33,0))</f>
        <v>нет</v>
      </c>
      <c r="C18" s="5">
        <v>43</v>
      </c>
      <c r="D18" s="32" t="s">
        <v>64</v>
      </c>
      <c r="E18" s="13"/>
      <c r="F18" s="2">
        <v>-30</v>
      </c>
      <c r="G18" s="8" t="str">
        <f>IF(4стр1!F52=4стр1!E44,4стр1!E60,IF(4стр1!F52=4стр1!E60,4стр1!E44,0))</f>
        <v>Юнусов Ринат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IF(4стр1!D40=4стр1!C38,4стр1!C42,IF(4стр1!D40=4стр1!C42,4стр1!C38,0))</f>
        <v>Аминов Артур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IF(4стр1!C38=4стр1!B37,4стр1!B39,IF(4стр1!C38=4стр1!B39,4стр1!B37,0))</f>
        <v>нет</v>
      </c>
      <c r="C20" s="3"/>
      <c r="D20" s="2">
        <v>-27</v>
      </c>
      <c r="E20" s="4" t="str">
        <f>IF(4стр1!E44=4стр1!D40,4стр1!D48,IF(4стр1!E44=4стр1!D48,4стр1!D40,0))</f>
        <v>Буков Владислав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105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IF(4стр1!C42=4стр1!B41,4стр1!B43,IF(4стр1!C42=4стр1!B43,4стр1!B41,0))</f>
        <v>Багаутдинов Фидан</v>
      </c>
      <c r="C22" s="5">
        <v>44</v>
      </c>
      <c r="D22" s="12" t="s">
        <v>97</v>
      </c>
      <c r="E22" s="5">
        <v>54</v>
      </c>
      <c r="F22" s="12" t="s">
        <v>97</v>
      </c>
      <c r="G22" s="13"/>
      <c r="H22" s="5">
        <v>60</v>
      </c>
      <c r="I22" s="33" t="s">
        <v>64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IF(4стр1!D32=4стр1!C30,4стр1!C34,IF(4стр1!D32=4стр1!C34,4стр1!C30,0))</f>
        <v>Зверс Марк</v>
      </c>
      <c r="D23" s="9"/>
      <c r="E23" s="9"/>
      <c r="F23" s="9"/>
      <c r="G23" s="13"/>
      <c r="H23" s="9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IF(4стр1!C46=4стр1!B45,4стр1!B47,IF(4стр1!C46=4стр1!B47,4стр1!B45,0))</f>
        <v>Лещенко Илья</v>
      </c>
      <c r="C24" s="3"/>
      <c r="D24" s="5">
        <v>50</v>
      </c>
      <c r="E24" s="32" t="s">
        <v>97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107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IF(4стр1!C50=4стр1!B49,4стр1!B51,IF(4стр1!C50=4стр1!B51,4стр1!B49,0))</f>
        <v>нет</v>
      </c>
      <c r="C26" s="5">
        <v>45</v>
      </c>
      <c r="D26" s="32" t="s">
        <v>98</v>
      </c>
      <c r="E26" s="13"/>
      <c r="F26" s="5">
        <v>57</v>
      </c>
      <c r="G26" s="12" t="s">
        <v>97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IF(4стр1!D24=4стр1!C22,4стр1!C26,IF(4стр1!D24=4стр1!C26,4стр1!C22,0))</f>
        <v>Ибраев Эмиль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IF(4стр1!C54=4стр1!B53,4стр1!B55,IF(4стр1!C54=4стр1!B55,4стр1!B53,0))</f>
        <v>нет</v>
      </c>
      <c r="C28" s="3"/>
      <c r="D28" s="2">
        <v>-28</v>
      </c>
      <c r="E28" s="4" t="str">
        <f>IF(4стр1!E60=4стр1!D56,4стр1!D64,IF(4стр1!E60=4стр1!D64,4стр1!D56,0))</f>
        <v>Салихов Юнир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IF(4стр1!C58=4стр1!B57,4стр1!B59,IF(4стр1!C58=4стр1!B59,4стр1!B57,0))</f>
        <v>нет</v>
      </c>
      <c r="C30" s="5">
        <v>46</v>
      </c>
      <c r="D30" s="12" t="s">
        <v>100</v>
      </c>
      <c r="E30" s="5">
        <v>55</v>
      </c>
      <c r="F30" s="32" t="s">
        <v>103</v>
      </c>
      <c r="G30" s="5">
        <v>59</v>
      </c>
      <c r="H30" s="32" t="s">
        <v>63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IF(4стр1!D16=4стр1!C14,4стр1!C18,IF(4стр1!D16=4стр1!C18,4стр1!C14,0))</f>
        <v>Хафизова Регина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IF(4стр1!C62=4стр1!B61,4стр1!B63,IF(4стр1!C62=4стр1!B63,4стр1!B61,0))</f>
        <v>Рафиков Альмир</v>
      </c>
      <c r="C32" s="3"/>
      <c r="D32" s="5">
        <v>51</v>
      </c>
      <c r="E32" s="32" t="s">
        <v>103</v>
      </c>
      <c r="F32" s="3"/>
      <c r="G32" s="9"/>
      <c r="H32" s="2">
        <v>-60</v>
      </c>
      <c r="I32" s="4" t="str">
        <f>IF(I22=H14,H30,IF(I22=H30,H14,0))</f>
        <v>Грубов Виталий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104</v>
      </c>
      <c r="D33" s="9"/>
      <c r="E33" s="13"/>
      <c r="F33" s="3"/>
      <c r="G33" s="9"/>
      <c r="H33" s="3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IF(4стр1!C66=4стр1!B65,4стр1!B67,IF(4стр1!C66=4стр1!B67,4стр1!B65,0))</f>
        <v>нет</v>
      </c>
      <c r="C34" s="5">
        <v>47</v>
      </c>
      <c r="D34" s="32" t="s">
        <v>103</v>
      </c>
      <c r="E34" s="13"/>
      <c r="F34" s="2">
        <v>-29</v>
      </c>
      <c r="G34" s="8" t="str">
        <f>IF(4стр1!F20=4стр1!E12,4стр1!E28,IF(4стр1!F20=4стр1!E28,4стр1!E12,0))</f>
        <v>Грубов Виталий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IF(4стр1!D8=4стр1!C6,4стр1!C10,IF(4стр1!D8=4стр1!C10,4стр1!C6,0))</f>
        <v>Ахметов Рустам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Магадеева Аида</v>
      </c>
      <c r="C37" s="3"/>
      <c r="D37" s="3"/>
      <c r="E37" s="3"/>
      <c r="F37" s="2">
        <v>-48</v>
      </c>
      <c r="G37" s="4" t="str">
        <f>IF(E8=D6,D10,IF(E8=D10,D6,0))</f>
        <v>Фустов Виталий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102</v>
      </c>
      <c r="D38" s="3"/>
      <c r="E38" s="3"/>
      <c r="F38" s="3"/>
      <c r="G38" s="5">
        <v>67</v>
      </c>
      <c r="H38" s="12" t="s">
        <v>99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Гилемханова Дина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96</v>
      </c>
      <c r="E40" s="3"/>
      <c r="F40" s="3"/>
      <c r="G40" s="3"/>
      <c r="H40" s="5">
        <v>69</v>
      </c>
      <c r="I40" s="22" t="s">
        <v>99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Ибраев Эмиль</v>
      </c>
      <c r="H41" s="9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96</v>
      </c>
      <c r="D42" s="9"/>
      <c r="E42" s="3"/>
      <c r="F42" s="3"/>
      <c r="G42" s="5">
        <v>68</v>
      </c>
      <c r="H42" s="32" t="s">
        <v>100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Аминов Артур</v>
      </c>
      <c r="C43" s="3"/>
      <c r="D43" s="9"/>
      <c r="E43" s="3"/>
      <c r="F43" s="2">
        <v>-51</v>
      </c>
      <c r="G43" s="8" t="str">
        <f>IF(E32=D30,D34,IF(E32=D34,D30,0))</f>
        <v>Хафизова Регина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96</v>
      </c>
      <c r="F44" s="3"/>
      <c r="G44" s="3"/>
      <c r="H44" s="2">
        <v>-69</v>
      </c>
      <c r="I44" s="4" t="str">
        <f>IF(I40=H38,H42,IF(I40=H42,H38,0))</f>
        <v>Хафизова Регина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Багаутдинов Фидан</v>
      </c>
      <c r="C45" s="3"/>
      <c r="D45" s="9"/>
      <c r="E45" s="14" t="s">
        <v>67</v>
      </c>
      <c r="F45" s="3"/>
      <c r="G45" s="2">
        <v>-67</v>
      </c>
      <c r="H45" s="4" t="str">
        <f>IF(H38=G37,G39,IF(H38=G39,G37,0))</f>
        <v>Фустов Виталий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105</v>
      </c>
      <c r="D46" s="9"/>
      <c r="E46" s="3"/>
      <c r="F46" s="3"/>
      <c r="G46" s="3"/>
      <c r="H46" s="5">
        <v>70</v>
      </c>
      <c r="I46" s="33" t="s">
        <v>98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Лещенко Илья</v>
      </c>
      <c r="C47" s="9"/>
      <c r="D47" s="9"/>
      <c r="E47" s="3"/>
      <c r="F47" s="3"/>
      <c r="G47" s="2">
        <v>-68</v>
      </c>
      <c r="H47" s="8" t="str">
        <f>IF(H42=G41,G43,IF(H42=G43,G41,0))</f>
        <v>Ибраев Эмиль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105</v>
      </c>
      <c r="E48" s="3"/>
      <c r="F48" s="3"/>
      <c r="G48" s="3"/>
      <c r="H48" s="2">
        <v>-70</v>
      </c>
      <c r="I48" s="4" t="str">
        <f>IF(I46=H45,H47,IF(I46=H47,H45,0))</f>
        <v>Фустов Виталий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104</v>
      </c>
      <c r="D50" s="2">
        <v>-77</v>
      </c>
      <c r="E50" s="4" t="str">
        <f>IF(E44=D40,D48,IF(E44=D48,D40,0))</f>
        <v>Багаутдинов Фидан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Рафиков Альмир</v>
      </c>
      <c r="C51" s="3"/>
      <c r="D51" s="3"/>
      <c r="E51" s="14" t="s">
        <v>68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Магадеева Аида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102</v>
      </c>
      <c r="F53" s="3"/>
      <c r="G53" s="3"/>
      <c r="H53" s="5">
        <v>81</v>
      </c>
      <c r="I53" s="22" t="s">
        <v>107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Рафиков Альмир</v>
      </c>
      <c r="E54" s="14" t="s">
        <v>69</v>
      </c>
      <c r="F54" s="2">
        <v>-73</v>
      </c>
      <c r="G54" s="4" t="str">
        <f>IF(C46=B45,B47,IF(C46=B47,B45,0))</f>
        <v>Лещенко Илья</v>
      </c>
      <c r="H54" s="9"/>
      <c r="I54" s="19"/>
      <c r="J54" s="37" t="s">
        <v>70</v>
      </c>
      <c r="K54" s="3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Рафиков Альмир</v>
      </c>
      <c r="F55" s="3"/>
      <c r="G55" s="5">
        <v>80</v>
      </c>
      <c r="H55" s="32" t="s">
        <v>107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37" t="s">
        <v>72</v>
      </c>
      <c r="K58" s="3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37" t="s">
        <v>73</v>
      </c>
      <c r="K60" s="3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37" t="s">
        <v>74</v>
      </c>
      <c r="K62" s="3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>
        <f>IF(C65=B64,B66,IF(C65=B66,B64,0))</f>
        <v>0</v>
      </c>
      <c r="H67" s="9"/>
      <c r="I67" s="19"/>
      <c r="J67" s="37" t="s">
        <v>76</v>
      </c>
      <c r="K67" s="3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37" t="s">
        <v>78</v>
      </c>
      <c r="K71" s="3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79</v>
      </c>
      <c r="F73" s="3"/>
      <c r="G73" s="2">
        <v>-92</v>
      </c>
      <c r="H73" s="8" t="str">
        <f>IF(H68=G67,G69,IF(H68=G69,G67,0))</f>
        <v>нет</v>
      </c>
      <c r="I73" s="20"/>
      <c r="J73" s="37" t="s">
        <v>80</v>
      </c>
      <c r="K73" s="3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81</v>
      </c>
      <c r="F75" s="3"/>
      <c r="G75" s="13"/>
      <c r="H75" s="3"/>
      <c r="I75" s="20"/>
      <c r="J75" s="37" t="s">
        <v>82</v>
      </c>
      <c r="K75" s="3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4" t="s">
        <v>19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5" t="s">
        <v>88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40293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89</v>
      </c>
      <c r="B7" s="25">
        <v>1</v>
      </c>
      <c r="C7" s="26" t="str">
        <f>3!F20</f>
        <v>Хусаинов Рустам</v>
      </c>
      <c r="D7" s="23"/>
      <c r="E7" s="23"/>
      <c r="F7" s="23"/>
      <c r="G7" s="23"/>
      <c r="H7" s="23"/>
      <c r="I7" s="23"/>
    </row>
    <row r="8" spans="1:9" ht="18">
      <c r="A8" s="24" t="s">
        <v>64</v>
      </c>
      <c r="B8" s="25">
        <v>2</v>
      </c>
      <c r="C8" s="26" t="str">
        <f>3!F31</f>
        <v>Салихов Раиль</v>
      </c>
      <c r="D8" s="23"/>
      <c r="E8" s="23"/>
      <c r="F8" s="23"/>
      <c r="G8" s="23"/>
      <c r="H8" s="23"/>
      <c r="I8" s="23"/>
    </row>
    <row r="9" spans="1:9" ht="18">
      <c r="A9" s="24" t="s">
        <v>62</v>
      </c>
      <c r="B9" s="25">
        <v>3</v>
      </c>
      <c r="C9" s="26" t="str">
        <f>3!G43</f>
        <v>Краснов Дмитрий</v>
      </c>
      <c r="D9" s="23"/>
      <c r="E9" s="23"/>
      <c r="F9" s="23"/>
      <c r="G9" s="23"/>
      <c r="H9" s="23"/>
      <c r="I9" s="23"/>
    </row>
    <row r="10" spans="1:9" ht="18">
      <c r="A10" s="24" t="s">
        <v>65</v>
      </c>
      <c r="B10" s="25">
        <v>4</v>
      </c>
      <c r="C10" s="26" t="str">
        <f>3!G51</f>
        <v>Мигранов Эльмир</v>
      </c>
      <c r="D10" s="23"/>
      <c r="E10" s="23"/>
      <c r="F10" s="23"/>
      <c r="G10" s="23"/>
      <c r="H10" s="23"/>
      <c r="I10" s="23"/>
    </row>
    <row r="11" spans="1:9" ht="18">
      <c r="A11" s="24" t="s">
        <v>90</v>
      </c>
      <c r="B11" s="25">
        <v>5</v>
      </c>
      <c r="C11" s="26" t="str">
        <f>3!C55</f>
        <v>Шаяхметов Азамат</v>
      </c>
      <c r="D11" s="23"/>
      <c r="E11" s="23"/>
      <c r="F11" s="23"/>
      <c r="G11" s="23"/>
      <c r="H11" s="23"/>
      <c r="I11" s="23"/>
    </row>
    <row r="12" spans="1:9" ht="18">
      <c r="A12" s="24" t="s">
        <v>66</v>
      </c>
      <c r="B12" s="25">
        <v>6</v>
      </c>
      <c r="C12" s="26" t="str">
        <f>3!C57</f>
        <v>Юнусов Ринат</v>
      </c>
      <c r="D12" s="23"/>
      <c r="E12" s="23"/>
      <c r="F12" s="23"/>
      <c r="G12" s="23"/>
      <c r="H12" s="23"/>
      <c r="I12" s="23"/>
    </row>
    <row r="13" spans="1:9" ht="18">
      <c r="A13" s="24" t="s">
        <v>86</v>
      </c>
      <c r="B13" s="25">
        <v>7</v>
      </c>
      <c r="C13" s="26" t="str">
        <f>3!C60</f>
        <v>Буков Владислав</v>
      </c>
      <c r="D13" s="23"/>
      <c r="E13" s="23"/>
      <c r="F13" s="23"/>
      <c r="G13" s="23"/>
      <c r="H13" s="23"/>
      <c r="I13" s="23"/>
    </row>
    <row r="14" spans="1:9" ht="18">
      <c r="A14" s="24" t="s">
        <v>91</v>
      </c>
      <c r="B14" s="25">
        <v>8</v>
      </c>
      <c r="C14" s="26" t="str">
        <f>3!C62</f>
        <v>Медведев Тарас</v>
      </c>
      <c r="D14" s="23"/>
      <c r="E14" s="23"/>
      <c r="F14" s="23"/>
      <c r="G14" s="23"/>
      <c r="H14" s="23"/>
      <c r="I14" s="23"/>
    </row>
    <row r="15" spans="1:9" ht="18">
      <c r="A15" s="24" t="s">
        <v>92</v>
      </c>
      <c r="B15" s="25">
        <v>9</v>
      </c>
      <c r="C15" s="26" t="str">
        <f>3!G57</f>
        <v>Салихов Юнир</v>
      </c>
      <c r="D15" s="23"/>
      <c r="E15" s="23"/>
      <c r="F15" s="23"/>
      <c r="G15" s="23"/>
      <c r="H15" s="23"/>
      <c r="I15" s="23"/>
    </row>
    <row r="16" spans="1:9" ht="18">
      <c r="A16" s="24" t="s">
        <v>93</v>
      </c>
      <c r="B16" s="25">
        <v>10</v>
      </c>
      <c r="C16" s="26" t="str">
        <f>3!G60</f>
        <v>Фустов Виталий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>
        <f>3!G64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3!G66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3!D67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3!D70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3!G69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3!G71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2010-05-16T06:01:23Z</cp:lastPrinted>
  <dcterms:created xsi:type="dcterms:W3CDTF">2008-02-03T08:28:10Z</dcterms:created>
  <dcterms:modified xsi:type="dcterms:W3CDTF">2010-05-24T07:29:23Z</dcterms:modified>
  <cp:category/>
  <cp:version/>
  <cp:contentType/>
  <cp:contentStatus/>
</cp:coreProperties>
</file>